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44d64d21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6dffe9d87504862"/>
    <x:sheet xmlns:r="http://schemas.openxmlformats.org/officeDocument/2006/relationships" name="Sources" sheetId="2" r:id="R7237a18503834fb5"/>
    <x:sheet xmlns:r="http://schemas.openxmlformats.org/officeDocument/2006/relationships" name="Mileage" sheetId="3" r:id="R2af379cf6cd74565"/>
    <x:sheet xmlns:r="http://schemas.openxmlformats.org/officeDocument/2006/relationships" name="Demo" sheetId="4" r:id="R8cf3189fede04a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£#,##0.00;[Red](£#,##0.00);£0.00"/>
    <x:numFmt numFmtId="202" formatCode="£#,##0.00"/>
  </x:numFmts>
  <x:fonts count="8">
    <x:font>
      <x:sz val="11"/>
      <x:name val="Carlito"/>
    </x:font>
    <x:font>
      <x:sz val="11"/>
      <x:color rgb="FF243247"/>
      <x:name val="Calibri"/>
    </x:font>
    <x:font>
      <x:b/>
      <x:sz val="14"/>
      <x:color rgb="FFFFFFFF"/>
      <x:name val="Calibri"/>
    </x:font>
    <x:font>
      <x:b/>
      <x:sz val="18"/>
      <x:color rgb="FF243247"/>
      <x:name val="Calibri"/>
    </x:font>
    <x:font>
      <x:b/>
      <x:sz val="10"/>
      <x:color rgb="FFFFFFFF"/>
      <x:name val="Calibri"/>
    </x:font>
    <x:font>
      <x:sz val="11"/>
      <x:color rgb="FF243247"/>
      <x:name val="Calibri"/>
    </x:font>
    <x:font>
      <x:sz val="11"/>
      <x:color rgb="FF2349B5"/>
      <x:name val="Calibri"/>
    </x:font>
    <x:font>
      <x:b/>
      <x:sz val="10"/>
      <x:color rgb="FF243247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203149"/>
      </x:patternFill>
    </x:fill>
    <x:fill>
      <x:patternFill patternType="solid">
        <x:fgColor rgb="FFFFFFFF"/>
      </x:patternFill>
    </x:fill>
    <x:fill>
      <x:patternFill patternType="solid">
        <x:fgColor rgb="FFEAF0FF"/>
      </x:patternFill>
    </x:fill>
    <x:fill>
      <x:patternFill patternType="solid">
        <x:fgColor rgb="FFFFF3D6"/>
      </x:patternFill>
    </x:fill>
    <x:fill>
      <x:patternFill patternType="solid">
        <x:fgColor rgb="FFF2F4F8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0" fontId="6" fillId="4" borderId="0" xfId="0" applyNumberFormat="1" applyFont="1" applyFill="1" applyBorder="1"/>
    <x:xf numFmtId="200" fontId="6" fillId="4" borderId="1" xfId="0" applyNumberFormat="1" applyFont="1" applyFill="1" applyBorder="1"/>
    <x:xf numFmtId="201" fontId="6" fillId="4" borderId="0" xfId="0" applyNumberFormat="1" applyFont="1" applyFill="1" applyBorder="1"/>
    <x:xf numFmtId="201" fontId="6" fillId="4" borderId="1" xfId="0" applyNumberFormat="1" applyFont="1" applyFill="1" applyBorder="1"/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2" fontId="6" fillId="4" borderId="0" xfId="0" applyNumberFormat="1" applyFont="1" applyFill="1" applyBorder="1"/>
    <x:xf numFmtId="202" fontId="6" fillId="4" borderId="1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FE0DA"/>
        </x:patternFill>
      </x:fill>
    </x:dxf>
    <x:dxf>
      <x:fill>
        <x:patternFill patternType="solid">
          <x:bgColor rgb="FFFFE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41ddc5ed244f1" /><Relationship Type="http://schemas.openxmlformats.org/officeDocument/2006/relationships/theme" Target="/xl/theme/theme1.xml" Id="Rce958b23aa4b41ba" /><Relationship Type="http://schemas.openxmlformats.org/officeDocument/2006/relationships/sharedStrings" Target="/xl/sharedStrings.xml" Id="Rb1c1ed1df9e74e0e" /><Relationship Type="http://schemas.openxmlformats.org/officeDocument/2006/relationships/worksheet" Target="/xl/worksheets/sheet1.xml" Id="R86dffe9d87504862" /><Relationship Type="http://schemas.openxmlformats.org/officeDocument/2006/relationships/worksheet" Target="/xl/worksheets/sheet2.xml" Id="R7237a18503834fb5" /><Relationship Type="http://schemas.openxmlformats.org/officeDocument/2006/relationships/worksheet" Target="/xl/worksheets/sheet3.xml" Id="R2af379cf6cd74565" /><Relationship Type="http://schemas.openxmlformats.org/officeDocument/2006/relationships/worksheet" Target="/xl/worksheets/sheet4.xml" Id="R8cf3189fede04a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</x:row>
    <x:row r="2" ht="34" customHeight="1">
      <x:c r="A2" s="15" t="str">
        <x:v>Business mileage tracker</x:v>
      </x:c>
      <x:c r="B2" s="15" t="str">
        <x:v>Business mileage tracker</x:v>
      </x:c>
      <x:c r="C2" s="15" t="str">
        <x:v>Business mileage tracker</x:v>
      </x:c>
      <x:c r="D2" s="15" t="str">
        <x:v>Business mileage tracker</x:v>
      </x:c>
      <x:c r="E2" s="15" t="str">
        <x:v>Business mileage tracker</x:v>
      </x:c>
      <x:c r="F2" s="15" t="str">
        <x:v>Business mileage tracker</x:v>
      </x:c>
      <x:c r="G2" s="15" t="str">
        <x:v>Business mileage tracker</x:v>
      </x:c>
      <x:c r="H2" s="15" t="str">
        <x:v>Business mileage tracker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22" t="str">
        <x:v>MAKE YOUR OWN PRIVATE COPY</x:v>
      </x:c>
      <x:c r="B4" s="22" t="str">
        <x:v>MAKE YOUR OWN PRIVATE COPY</x:v>
      </x:c>
      <x:c r="C4" s="22" t="str">
        <x:v>MAKE YOUR OWN PRIVATE COPY</x:v>
      </x:c>
      <x:c r="D4" s="22" t="str">
        <x:v>MAKE YOUR OWN PRIVATE COPY</x:v>
      </x:c>
      <x:c r="E4" s="22" t="str">
        <x:v>MAKE YOUR OWN PRIVATE COPY</x:v>
      </x:c>
      <x:c r="F4" s="22" t="str">
        <x:v>MAKE YOUR OWN PRIVATE COPY</x:v>
      </x:c>
      <x:c r="G4" s="22" t="str">
        <x:v>MAKE YOUR OWN PRIVATE COPY</x:v>
      </x:c>
      <x:c r="H4" s="22" t="str">
        <x:v>MAKE YOUR OWN PRIVATE COPY</x:v>
      </x:c>
    </x:row>
    <x:row r="5" ht="28" customHeight="1">
      <x:c r="A5" s="28" t="str">
        <x:v>Download this workbook or make a private copy before entering information. Never enter personal records in the shared SBX client library.</x:v>
      </x:c>
      <x:c r="B5" s="28" t="str">
        <x:v>Download this workbook or make a private copy before entering information. Never enter personal records in the shared SBX client library.</x:v>
      </x:c>
      <x:c r="C5" s="28" t="str">
        <x:v>Download this workbook or make a private copy before entering information. Never enter personal records in the shared SBX client library.</x:v>
      </x:c>
      <x:c r="D5" s="28" t="str">
        <x:v>Download this workbook or make a private copy before entering information. Never enter personal records in the shared SBX client library.</x:v>
      </x:c>
      <x:c r="E5" s="28" t="str">
        <x:v>Download this workbook or make a private copy before entering information. Never enter personal records in the shared SBX client library.</x:v>
      </x:c>
      <x:c r="F5" s="28" t="str">
        <x:v>Download this workbook or make a private copy before entering information. Never enter personal records in the shared SBX client library.</x:v>
      </x:c>
      <x:c r="G5" s="28" t="str">
        <x:v>Download this workbook or make a private copy before entering information. Never enter personal records in the shared SBX client library.</x:v>
      </x:c>
      <x:c r="H5" s="28" t="str">
        <x:v>Download this workbook or make a private copy before entering information. Never enter personal records in the shared SBX client library.</x:v>
      </x:c>
    </x:row>
    <x:row r="6" ht="28" customHeight="1">
      <x:c r="A6" s="28" t="str">
        <x:v>Download this workbook or make a private copy before entering information. Never enter personal records in the shared SBX client library.</x:v>
      </x:c>
      <x:c r="B6" s="28" t="str">
        <x:v>Download this workbook or make a private copy before entering information. Never enter personal records in the shared SBX client library.</x:v>
      </x:c>
      <x:c r="C6" s="28" t="str">
        <x:v>Download this workbook or make a private copy before entering information. Never enter personal records in the shared SBX client library.</x:v>
      </x:c>
      <x:c r="D6" s="28" t="str">
        <x:v>Download this workbook or make a private copy before entering information. Never enter personal records in the shared SBX client library.</x:v>
      </x:c>
      <x:c r="E6" s="28" t="str">
        <x:v>Download this workbook or make a private copy before entering information. Never enter personal records in the shared SBX client library.</x:v>
      </x:c>
      <x:c r="F6" s="28" t="str">
        <x:v>Download this workbook or make a private copy before entering information. Never enter personal records in the shared SBX client library.</x:v>
      </x:c>
      <x:c r="G6" s="28" t="str">
        <x:v>Download this workbook or make a private copy before entering information. Never enter personal records in the shared SBX client library.</x:v>
      </x:c>
      <x:c r="H6" s="28" t="str">
        <x:v>Download this workbook or make a private copy before entering information. Never enter personal records in the shared SBX client library.</x:v>
      </x:c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23" customHeight="1">
      <x:c r="A8" s="22" t="str">
        <x:v>HOW TO USE IT</x:v>
      </x:c>
      <x:c r="B8" s="22" t="str">
        <x:v>HOW TO USE IT</x:v>
      </x:c>
      <x:c r="C8" s="22" t="str">
        <x:v>HOW TO USE IT</x:v>
      </x:c>
      <x:c r="D8" s="22" t="str">
        <x:v>HOW TO USE IT</x:v>
      </x:c>
      <x:c r="E8" s="22" t="str">
        <x:v>HOW TO USE IT</x:v>
      </x:c>
      <x:c r="F8" s="22" t="str">
        <x:v>HOW TO USE IT</x:v>
      </x:c>
      <x:c r="G8" s="22" t="str">
        <x:v>HOW TO USE IT</x:v>
      </x:c>
      <x:c r="H8" s="22" t="str">
        <x:v>HOW TO USE IT</x:v>
      </x:c>
    </x:row>
    <x:row r="9" ht="28" customHeight="1">
      <x:c r="A9" s="28" t="str">
        <x:v>Blue cells are inputs. Other cells contain formulas or instructions. Use the blank working tab, not Demo. Do not overwrite formulas. Keep rows within the supplied template.</x:v>
      </x:c>
      <x:c r="B9" s="28" t="str">
        <x:v>Blue cells are inputs. Other cells contain formulas or instructions. Use the blank working tab, not Demo. Do not overwrite formulas. Keep rows within the supplied template.</x:v>
      </x:c>
      <x:c r="C9" s="28" t="str">
        <x:v>Blue cells are inputs. Other cells contain formulas or instructions. Use the blank working tab, not Demo. Do not overwrite formulas. Keep rows within the supplied template.</x:v>
      </x:c>
      <x:c r="D9" s="28" t="str">
        <x:v>Blue cells are inputs. Other cells contain formulas or instructions. Use the blank working tab, not Demo. Do not overwrite formulas. Keep rows within the supplied template.</x:v>
      </x:c>
      <x:c r="E9" s="28" t="str">
        <x:v>Blue cells are inputs. Other cells contain formulas or instructions. Use the blank working tab, not Demo. Do not overwrite formulas. Keep rows within the supplied template.</x:v>
      </x:c>
      <x:c r="F9" s="28" t="str">
        <x:v>Blue cells are inputs. Other cells contain formulas or instructions. Use the blank working tab, not Demo. Do not overwrite formulas. Keep rows within the supplied template.</x:v>
      </x:c>
      <x:c r="G9" s="28" t="str">
        <x:v>Blue cells are inputs. Other cells contain formulas or instructions. Use the blank working tab, not Demo. Do not overwrite formulas. Keep rows within the supplied template.</x:v>
      </x:c>
      <x:c r="H9" s="28" t="str">
        <x:v>Blue cells are inputs. Other cells contain formulas or instructions. Use the blank working tab, not Demo. Do not overwrite formulas. Keep rows within the supplied template.</x:v>
      </x:c>
    </x:row>
    <x:row r="10" ht="28" customHeight="1">
      <x:c r="A10" s="28" t="str">
        <x:v>Blue cells are inputs. Other cells contain formulas or instructions. Use the blank working tab, not Demo. Do not overwrite formulas. Keep rows within the supplied template.</x:v>
      </x:c>
      <x:c r="B10" s="28" t="str">
        <x:v>Blue cells are inputs. Other cells contain formulas or instructions. Use the blank working tab, not Demo. Do not overwrite formulas. Keep rows within the supplied template.</x:v>
      </x:c>
      <x:c r="C10" s="28" t="str">
        <x:v>Blue cells are inputs. Other cells contain formulas or instructions. Use the blank working tab, not Demo. Do not overwrite formulas. Keep rows within the supplied template.</x:v>
      </x:c>
      <x:c r="D10" s="28" t="str">
        <x:v>Blue cells are inputs. Other cells contain formulas or instructions. Use the blank working tab, not Demo. Do not overwrite formulas. Keep rows within the supplied template.</x:v>
      </x:c>
      <x:c r="E10" s="28" t="str">
        <x:v>Blue cells are inputs. Other cells contain formulas or instructions. Use the blank working tab, not Demo. Do not overwrite formulas. Keep rows within the supplied template.</x:v>
      </x:c>
      <x:c r="F10" s="28" t="str">
        <x:v>Blue cells are inputs. Other cells contain formulas or instructions. Use the blank working tab, not Demo. Do not overwrite formulas. Keep rows within the supplied template.</x:v>
      </x:c>
      <x:c r="G10" s="28" t="str">
        <x:v>Blue cells are inputs. Other cells contain formulas or instructions. Use the blank working tab, not Demo. Do not overwrite formulas. Keep rows within the supplied template.</x:v>
      </x:c>
      <x:c r="H10" s="28" t="str">
        <x:v>Blue cells are inputs. Other cells contain formulas or instructions. Use the blank working tab, not Demo. Do not overwrite formulas. Keep rows within the supplied template.</x:v>
      </x:c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3" customHeight="1">
      <x:c r="A12" s="22" t="str">
        <x:v>1. CHOOSE THE YEAR AND BASIS</x:v>
      </x:c>
      <x:c r="B12" s="22" t="str">
        <x:v>1. CHOOSE THE YEAR AND BASIS</x:v>
      </x:c>
      <x:c r="C12" s="22" t="str">
        <x:v>1. CHOOSE THE YEAR AND BASIS</x:v>
      </x:c>
      <x:c r="D12" s="22" t="str">
        <x:v>1. CHOOSE THE YEAR AND BASIS</x:v>
      </x:c>
      <x:c r="E12" s="22" t="str">
        <x:v>1. CHOOSE THE YEAR AND BASIS</x:v>
      </x:c>
      <x:c r="F12" s="22" t="str">
        <x:v>1. CHOOSE THE YEAR AND BASIS</x:v>
      </x:c>
      <x:c r="G12" s="22" t="str">
        <x:v>1. CHOOSE THE YEAR AND BASIS</x:v>
      </x:c>
      <x:c r="H12" s="22" t="str">
        <x:v>1. CHOOSE THE YEAR AND BASIS</x:v>
      </x:c>
    </x:row>
    <x:row r="13" ht="28" customHeight="1">
      <x:c r="A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B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C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D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E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F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G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H13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</x:row>
    <x:row r="14" ht="28" customHeight="1">
      <x:c r="A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B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C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D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E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F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G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  <x:c r="H14" s="28" t="str">
        <x:v>Select 2025/26 or 2026/27. For a director/employee, use one workbook for all personally owned cars/vans in the same employment. For a sole trader, use this template for one eligible car/goods vehicle and include its full year's mileage.</x:v>
      </x:c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23" customHeight="1">
      <x:c r="A16" s="22" t="str">
        <x:v>2. START WITH ANY EARLIER MILES</x:v>
      </x:c>
      <x:c r="B16" s="22" t="str">
        <x:v>2. START WITH ANY EARLIER MILES</x:v>
      </x:c>
      <x:c r="C16" s="22" t="str">
        <x:v>2. START WITH ANY EARLIER MILES</x:v>
      </x:c>
      <x:c r="D16" s="22" t="str">
        <x:v>2. START WITH ANY EARLIER MILES</x:v>
      </x:c>
      <x:c r="E16" s="22" t="str">
        <x:v>2. START WITH ANY EARLIER MILES</x:v>
      </x:c>
      <x:c r="F16" s="22" t="str">
        <x:v>2. START WITH ANY EARLIER MILES</x:v>
      </x:c>
      <x:c r="G16" s="22" t="str">
        <x:v>2. START WITH ANY EARLIER MILES</x:v>
      </x:c>
      <x:c r="H16" s="22" t="str">
        <x:v>2. START WITH ANY EARLIER MILES</x:v>
      </x:c>
    </x:row>
    <x:row r="17" ht="28" customHeight="1">
      <x:c r="A17" s="28" t="str">
        <x:v>Enter qualifying miles from earlier logs in the same tax year. Enter each new journey once, oldest first, with the business purpose. Do not reset the threshold every month.</x:v>
      </x:c>
      <x:c r="B17" s="28" t="str">
        <x:v>Enter qualifying miles from earlier logs in the same tax year. Enter each new journey once, oldest first, with the business purpose. Do not reset the threshold every month.</x:v>
      </x:c>
      <x:c r="C17" s="28" t="str">
        <x:v>Enter qualifying miles from earlier logs in the same tax year. Enter each new journey once, oldest first, with the business purpose. Do not reset the threshold every month.</x:v>
      </x:c>
      <x:c r="D17" s="28" t="str">
        <x:v>Enter qualifying miles from earlier logs in the same tax year. Enter each new journey once, oldest first, with the business purpose. Do not reset the threshold every month.</x:v>
      </x:c>
      <x:c r="E17" s="28" t="str">
        <x:v>Enter qualifying miles from earlier logs in the same tax year. Enter each new journey once, oldest first, with the business purpose. Do not reset the threshold every month.</x:v>
      </x:c>
      <x:c r="F17" s="28" t="str">
        <x:v>Enter qualifying miles from earlier logs in the same tax year. Enter each new journey once, oldest first, with the business purpose. Do not reset the threshold every month.</x:v>
      </x:c>
      <x:c r="G17" s="28" t="str">
        <x:v>Enter qualifying miles from earlier logs in the same tax year. Enter each new journey once, oldest first, with the business purpose. Do not reset the threshold every month.</x:v>
      </x:c>
      <x:c r="H17" s="28" t="str">
        <x:v>Enter qualifying miles from earlier logs in the same tax year. Enter each new journey once, oldest first, with the business purpose. Do not reset the threshold every month.</x:v>
      </x:c>
    </x:row>
    <x:row r="18" ht="28" customHeight="1">
      <x:c r="A18" s="28" t="str">
        <x:v>Enter qualifying miles from earlier logs in the same tax year. Enter each new journey once, oldest first, with the business purpose. Do not reset the threshold every month.</x:v>
      </x:c>
      <x:c r="B18" s="28" t="str">
        <x:v>Enter qualifying miles from earlier logs in the same tax year. Enter each new journey once, oldest first, with the business purpose. Do not reset the threshold every month.</x:v>
      </x:c>
      <x:c r="C18" s="28" t="str">
        <x:v>Enter qualifying miles from earlier logs in the same tax year. Enter each new journey once, oldest first, with the business purpose. Do not reset the threshold every month.</x:v>
      </x:c>
      <x:c r="D18" s="28" t="str">
        <x:v>Enter qualifying miles from earlier logs in the same tax year. Enter each new journey once, oldest first, with the business purpose. Do not reset the threshold every month.</x:v>
      </x:c>
      <x:c r="E18" s="28" t="str">
        <x:v>Enter qualifying miles from earlier logs in the same tax year. Enter each new journey once, oldest first, with the business purpose. Do not reset the threshold every month.</x:v>
      </x:c>
      <x:c r="F18" s="28" t="str">
        <x:v>Enter qualifying miles from earlier logs in the same tax year. Enter each new journey once, oldest first, with the business purpose. Do not reset the threshold every month.</x:v>
      </x:c>
      <x:c r="G18" s="28" t="str">
        <x:v>Enter qualifying miles from earlier logs in the same tax year. Enter each new journey once, oldest first, with the business purpose. Do not reset the threshold every month.</x:v>
      </x:c>
      <x:c r="H18" s="28" t="str">
        <x:v>Enter qualifying miles from earlier logs in the same tax year. Enter each new journey once, oldest first, with the business purpose. Do not reset the threshold every month.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2" t="str">
        <x:v>3. REVIEW BEFORE CLAIMING</x:v>
      </x:c>
      <x:c r="B20" s="22" t="str">
        <x:v>3. REVIEW BEFORE CLAIMING</x:v>
      </x:c>
      <x:c r="C20" s="22" t="str">
        <x:v>3. REVIEW BEFORE CLAIMING</x:v>
      </x:c>
      <x:c r="D20" s="22" t="str">
        <x:v>3. REVIEW BEFORE CLAIMING</x:v>
      </x:c>
      <x:c r="E20" s="22" t="str">
        <x:v>3. REVIEW BEFORE CLAIMING</x:v>
      </x:c>
      <x:c r="F20" s="22" t="str">
        <x:v>3. REVIEW BEFORE CLAIMING</x:v>
      </x:c>
      <x:c r="G20" s="22" t="str">
        <x:v>3. REVIEW BEFORE CLAIMING</x:v>
      </x:c>
      <x:c r="H20" s="22" t="str">
        <x:v>3. REVIEW BEFORE CLAIMING</x:v>
      </x:c>
    </x:row>
    <x:row r="21" ht="28" customHeight="1">
      <x:c r="A21" s="28" t="str">
        <x:v>The check column flags incomplete rows, dates outside the chosen year and reimbursement issues. The total is only a proposed mileage amount, not a tax refund.</x:v>
      </x:c>
      <x:c r="B21" s="28" t="str">
        <x:v>The check column flags incomplete rows, dates outside the chosen year and reimbursement issues. The total is only a proposed mileage amount, not a tax refund.</x:v>
      </x:c>
      <x:c r="C21" s="28" t="str">
        <x:v>The check column flags incomplete rows, dates outside the chosen year and reimbursement issues. The total is only a proposed mileage amount, not a tax refund.</x:v>
      </x:c>
      <x:c r="D21" s="28" t="str">
        <x:v>The check column flags incomplete rows, dates outside the chosen year and reimbursement issues. The total is only a proposed mileage amount, not a tax refund.</x:v>
      </x:c>
      <x:c r="E21" s="28" t="str">
        <x:v>The check column flags incomplete rows, dates outside the chosen year and reimbursement issues. The total is only a proposed mileage amount, not a tax refund.</x:v>
      </x:c>
      <x:c r="F21" s="28" t="str">
        <x:v>The check column flags incomplete rows, dates outside the chosen year and reimbursement issues. The total is only a proposed mileage amount, not a tax refund.</x:v>
      </x:c>
      <x:c r="G21" s="28" t="str">
        <x:v>The check column flags incomplete rows, dates outside the chosen year and reimbursement issues. The total is only a proposed mileage amount, not a tax refund.</x:v>
      </x:c>
      <x:c r="H21" s="28" t="str">
        <x:v>The check column flags incomplete rows, dates outside the chosen year and reimbursement issues. The total is only a proposed mileage amount, not a tax refund.</x:v>
      </x:c>
    </x:row>
    <x:row r="22" ht="28" customHeight="1">
      <x:c r="A22" s="28" t="str">
        <x:v>The check column flags incomplete rows, dates outside the chosen year and reimbursement issues. The total is only a proposed mileage amount, not a tax refund.</x:v>
      </x:c>
      <x:c r="B22" s="28" t="str">
        <x:v>The check column flags incomplete rows, dates outside the chosen year and reimbursement issues. The total is only a proposed mileage amount, not a tax refund.</x:v>
      </x:c>
      <x:c r="C22" s="28" t="str">
        <x:v>The check column flags incomplete rows, dates outside the chosen year and reimbursement issues. The total is only a proposed mileage amount, not a tax refund.</x:v>
      </x:c>
      <x:c r="D22" s="28" t="str">
        <x:v>The check column flags incomplete rows, dates outside the chosen year and reimbursement issues. The total is only a proposed mileage amount, not a tax refund.</x:v>
      </x:c>
      <x:c r="E22" s="28" t="str">
        <x:v>The check column flags incomplete rows, dates outside the chosen year and reimbursement issues. The total is only a proposed mileage amount, not a tax refund.</x:v>
      </x:c>
      <x:c r="F22" s="28" t="str">
        <x:v>The check column flags incomplete rows, dates outside the chosen year and reimbursement issues. The total is only a proposed mileage amount, not a tax refund.</x:v>
      </x:c>
      <x:c r="G22" s="28" t="str">
        <x:v>The check column flags incomplete rows, dates outside the chosen year and reimbursement issues. The total is only a proposed mileage amount, not a tax refund.</x:v>
      </x:c>
      <x:c r="H22" s="28" t="str">
        <x:v>The check column flags incomplete rows, dates outside the chosen year and reimbursement issues. The total is only a proposed mileage amount, not a tax refund.</x:v>
      </x:c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2" t="str">
        <x:v>SCOPE AND LIMITS</x:v>
      </x:c>
      <x:c r="B24" s="22" t="str">
        <x:v>SCOPE AND LIMITS</x:v>
      </x:c>
      <x:c r="C24" s="22" t="str">
        <x:v>SCOPE AND LIMITS</x:v>
      </x:c>
      <x:c r="D24" s="22" t="str">
        <x:v>SCOPE AND LIMITS</x:v>
      </x:c>
      <x:c r="E24" s="22" t="str">
        <x:v>SCOPE AND LIMITS</x:v>
      </x:c>
      <x:c r="F24" s="22" t="str">
        <x:v>SCOPE AND LIMITS</x:v>
      </x:c>
      <x:c r="G24" s="22" t="str">
        <x:v>SCOPE AND LIMITS</x:v>
      </x:c>
      <x:c r="H24" s="22" t="str">
        <x:v>SCOPE AND LIMITS</x:v>
      </x:c>
    </x:row>
    <x:row r="25" ht="34" customHeight="1">
      <x:c r="A25" s="28" t="str">
        <x:v>Cars/vans only. Not company cars, motorcycles, bicycles, passenger supplements or VAT on fuel. Exclude ordinary commuting and private detours. Sole-trader eligibility and the prior method need checking. This tool uses a tax-year period; non-tax-year accounts or basis-period apportionment need an SBX calculation.</x:v>
      </x:c>
      <x:c r="B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C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D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E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F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G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H25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</x:row>
    <x:row r="26" ht="34" customHeight="1">
      <x:c r="A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B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C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D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E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F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G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  <x:c r="H26" s="28" t="str">
        <x:v>Cars/vans only. Not company cars, motorcycles, bicycles, passenger supplements, VAT on fuel or an automatic test of business travel. Exclude ordinary commuting and private detours. Sole-trader simplified-expense eligibility and the prior method must be checked.</x:v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2" t="str">
        <x:v>SEND TO SBX</x:v>
      </x:c>
      <x:c r="B28" s="22" t="str">
        <x:v>SEND TO SBX</x:v>
      </x:c>
      <x:c r="C28" s="22" t="str">
        <x:v>SEND TO SBX</x:v>
      </x:c>
      <x:c r="D28" s="22" t="str">
        <x:v>SEND TO SBX</x:v>
      </x:c>
      <x:c r="E28" s="22" t="str">
        <x:v>SEND TO SBX</x:v>
      </x:c>
      <x:c r="F28" s="22" t="str">
        <x:v>SEND TO SBX</x:v>
      </x:c>
      <x:c r="G28" s="22" t="str">
        <x:v>SEND TO SBX</x:v>
      </x:c>
      <x:c r="H28" s="22" t="str">
        <x:v>SEND TO SBX</x:v>
      </x:c>
    </x:row>
    <x:row r="29" ht="28" customHeight="1">
      <x:c r="A29" s="28" t="str">
        <x:v>Send the completed mileage copy and supporting journey records through your agreed private SBX channel. The calculation does not decide whether a journey qualifies or authorise a reimbursement.</x:v>
      </x:c>
      <x:c r="B29" s="28" t="str">
        <x:v>Send the completed copy and supporting records through your agreed private SBX channel. This tool organises information; it does not approve an expense, a VAT position or a dividend.</x:v>
      </x:c>
      <x:c r="C29" s="28" t="str">
        <x:v>Send the completed copy and supporting records through your agreed private SBX channel. This tool organises information; it does not approve an expense, a VAT position or a dividend.</x:v>
      </x:c>
      <x:c r="D29" s="28" t="str">
        <x:v>Send the completed copy and supporting records through your agreed private SBX channel. This tool organises information; it does not approve an expense, a VAT position or a dividend.</x:v>
      </x:c>
      <x:c r="E29" s="28" t="str">
        <x:v>Send the completed copy and supporting records through your agreed private SBX channel. This tool organises information; it does not approve an expense, a VAT position or a dividend.</x:v>
      </x:c>
      <x:c r="F29" s="28" t="str">
        <x:v>Send the completed copy and supporting records through your agreed private SBX channel. This tool organises information; it does not approve an expense, a VAT position or a dividend.</x:v>
      </x:c>
      <x:c r="G29" s="28" t="str">
        <x:v>Send the completed copy and supporting records through your agreed private SBX channel. This tool organises information; it does not approve an expense, a VAT position or a dividend.</x:v>
      </x:c>
      <x:c r="H29" s="28" t="str">
        <x:v>Send the completed copy and supporting records through your agreed private SBX channel. This tool organises information; it does not approve an expense, a VAT position or a dividend.</x:v>
      </x:c>
    </x:row>
    <x:row r="30" ht="28" customHeight="1">
      <x:c r="A30" s="28" t="str">
        <x:v>Send the completed copy and supporting records through your agreed private SBX channel. This tool organises information; it does not approve an expense, a VAT position or a dividend.</x:v>
      </x:c>
      <x:c r="B30" s="28" t="str">
        <x:v>Send the completed copy and supporting records through your agreed private SBX channel. This tool organises information; it does not approve an expense, a VAT position or a dividend.</x:v>
      </x:c>
      <x:c r="C30" s="28" t="str">
        <x:v>Send the completed copy and supporting records through your agreed private SBX channel. This tool organises information; it does not approve an expense, a VAT position or a dividend.</x:v>
      </x:c>
      <x:c r="D30" s="28" t="str">
        <x:v>Send the completed copy and supporting records through your agreed private SBX channel. This tool organises information; it does not approve an expense, a VAT position or a dividend.</x:v>
      </x:c>
      <x:c r="E30" s="28" t="str">
        <x:v>Send the completed copy and supporting records through your agreed private SBX channel. This tool organises information; it does not approve an expense, a VAT position or a dividend.</x:v>
      </x:c>
      <x:c r="F30" s="28" t="str">
        <x:v>Send the completed copy and supporting records through your agreed private SBX channel. This tool organises information; it does not approve an expense, a VAT position or a dividend.</x:v>
      </x:c>
      <x:c r="G30" s="28" t="str">
        <x:v>Send the completed copy and supporting records through your agreed private SBX channel. This tool organises information; it does not approve an expense, a VAT position or a dividend.</x:v>
      </x:c>
      <x:c r="H30" s="28" t="str">
        <x:v>Send the completed copy and supporting records through your agreed private SBX channel. This tool organises information; it does not approve an expense, a VAT position or a dividend.</x:v>
      </x:c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2" t="str">
        <x:v>CONTACT</x:v>
      </x:c>
      <x:c r="B32" s="22" t="str">
        <x:v>CONTACT</x:v>
      </x:c>
      <x:c r="C32" s="22" t="str">
        <x:v>CONTACT</x:v>
      </x:c>
      <x:c r="D32" s="22" t="str">
        <x:v>CONTACT</x:v>
      </x:c>
      <x:c r="E32" s="22" t="str">
        <x:v>CONTACT</x:v>
      </x:c>
      <x:c r="F32" s="22" t="str">
        <x:v>CONTACT</x:v>
      </x:c>
      <x:c r="G32" s="22" t="str">
        <x:v>CONTACT</x:v>
      </x:c>
      <x:c r="H32" s="22" t="str">
        <x:v>CONTACT</x:v>
      </x:c>
    </x:row>
    <x:row r="33" ht="28" customHeight="1">
      <x:c r="A33" s="28" t="str">
        <x:v>Contact our office or your account manager. info@sbxaccountants.com | 020 7046 1730</x:v>
      </x:c>
      <x:c r="B33" s="28" t="str">
        <x:v>Contact our office or your account manager. info@sbxaccountants.com | 020 7046 1730</x:v>
      </x:c>
      <x:c r="C33" s="28" t="str">
        <x:v>Contact our office or your account manager. info@sbxaccountants.com | 020 7046 1730</x:v>
      </x:c>
      <x:c r="D33" s="28" t="str">
        <x:v>Contact our office or your account manager. info@sbxaccountants.com | 020 7046 1730</x:v>
      </x:c>
      <x:c r="E33" s="28" t="str">
        <x:v>Contact our office or your account manager. info@sbxaccountants.com | 020 7046 1730</x:v>
      </x:c>
      <x:c r="F33" s="28" t="str">
        <x:v>Contact our office or your account manager. info@sbxaccountants.com | 020 7046 1730</x:v>
      </x:c>
      <x:c r="G33" s="28" t="str">
        <x:v>Contact our office or your account manager. info@sbxaccountants.com | 020 7046 1730</x:v>
      </x:c>
      <x:c r="H33" s="28" t="str">
        <x:v>Contact our office or your account manager. info@sbxaccountants.com | 020 7046 1730</x:v>
      </x:c>
    </x:row>
    <x:row r="34" ht="28" customHeight="1">
      <x:c r="A34" s="28" t="str">
        <x:v>Contact our office or your account manager. info@sbxaccountants.com | 020 7046 1730</x:v>
      </x:c>
      <x:c r="B34" s="28" t="str">
        <x:v>Contact our office or your account manager. info@sbxaccountants.com | 020 7046 1730</x:v>
      </x:c>
      <x:c r="C34" s="28" t="str">
        <x:v>Contact our office or your account manager. info@sbxaccountants.com | 020 7046 1730</x:v>
      </x:c>
      <x:c r="D34" s="28" t="str">
        <x:v>Contact our office or your account manager. info@sbxaccountants.com | 020 7046 1730</x:v>
      </x:c>
      <x:c r="E34" s="28" t="str">
        <x:v>Contact our office or your account manager. info@sbxaccountants.com | 020 7046 1730</x:v>
      </x:c>
      <x:c r="F34" s="28" t="str">
        <x:v>Contact our office or your account manager. info@sbxaccountants.com | 020 7046 1730</x:v>
      </x:c>
      <x:c r="G34" s="28" t="str">
        <x:v>Contact our office or your account manager. info@sbxaccountants.com | 020 7046 1730</x:v>
      </x:c>
      <x:c r="H34" s="28" t="str">
        <x:v>Contact our office or your account manager. info@sbxaccountants.com | 020 7046 1730</x:v>
      </x:c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2" t="str">
        <x:v>VERSION</x:v>
      </x:c>
      <x:c r="B36" s="22" t="str">
        <x:v>VERSION</x:v>
      </x:c>
      <x:c r="C36" s="22" t="str">
        <x:v>VERSION</x:v>
      </x:c>
      <x:c r="D36" s="22" t="str">
        <x:v>VERSION</x:v>
      </x:c>
      <x:c r="E36" s="22" t="str">
        <x:v>VERSION</x:v>
      </x:c>
      <x:c r="F36" s="22" t="str">
        <x:v>VERSION</x:v>
      </x:c>
      <x:c r="G36" s="22" t="str">
        <x:v>VERSION</x:v>
      </x:c>
      <x:c r="H36" s="22" t="str">
        <x:v>VERSION</x:v>
      </x:c>
    </x:row>
    <x:row r="37" ht="28" customHeight="1">
      <x:c r="A37" s="28" t="str">
        <x:v>Tool version 1.0 | 21 September 2026. Existing guides keep their own edition and review dates.</x:v>
      </x:c>
      <x:c r="B37" s="28" t="str">
        <x:v>Tool version 1.0 | 21 September 2026. Existing guides keep their own edition and review dates.</x:v>
      </x:c>
      <x:c r="C37" s="28" t="str">
        <x:v>Tool version 1.0 | 21 September 2026. Existing guides keep their own edition and review dates.</x:v>
      </x:c>
      <x:c r="D37" s="28" t="str">
        <x:v>Tool version 1.0 | 21 September 2026. Existing guides keep their own edition and review dates.</x:v>
      </x:c>
      <x:c r="E37" s="28" t="str">
        <x:v>Tool version 1.0 | 21 September 2026. Existing guides keep their own edition and review dates.</x:v>
      </x:c>
      <x:c r="F37" s="28" t="str">
        <x:v>Tool version 1.0 | 21 September 2026. Existing guides keep their own edition and review dates.</x:v>
      </x:c>
      <x:c r="G37" s="28" t="str">
        <x:v>Tool version 1.0 | 21 September 2026. Existing guides keep their own edition and review dates.</x:v>
      </x:c>
      <x:c r="H37" s="28" t="str">
        <x:v>Tool version 1.0 | 21 September 2026. Existing guides keep their own edition and review dates.</x:v>
      </x:c>
    </x:row>
    <x:row r="38" ht="28" customHeight="1">
      <x:c r="A38" s="28" t="str">
        <x:v>Tool version 1.0 | 21 September 2026. Existing guides keep their own edition and review dates.</x:v>
      </x:c>
      <x:c r="B38" s="28" t="str">
        <x:v>Tool version 1.0 | 21 September 2026. Existing guides keep their own edition and review dates.</x:v>
      </x:c>
      <x:c r="C38" s="28" t="str">
        <x:v>Tool version 1.0 | 21 September 2026. Existing guides keep their own edition and review dates.</x:v>
      </x:c>
      <x:c r="D38" s="28" t="str">
        <x:v>Tool version 1.0 | 21 September 2026. Existing guides keep their own edition and review dates.</x:v>
      </x:c>
      <x:c r="E38" s="28" t="str">
        <x:v>Tool version 1.0 | 21 September 2026. Existing guides keep their own edition and review dates.</x:v>
      </x:c>
      <x:c r="F38" s="28" t="str">
        <x:v>Tool version 1.0 | 21 September 2026. Existing guides keep their own edition and review dates.</x:v>
      </x:c>
      <x:c r="G38" s="28" t="str">
        <x:v>Tool version 1.0 | 21 September 2026. Existing guides keep their own edition and review dates.</x:v>
      </x:c>
      <x:c r="H38" s="28" t="str">
        <x:v>Tool version 1.0 | 21 September 2026. Existing guides keep their own edition and review dates.</x:v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  <x:mergeCell ref="A28:H28"/>
    <x:mergeCell ref="A29:H30"/>
    <x:mergeCell ref="A32:H32"/>
    <x:mergeCell ref="A33:H34"/>
    <x:mergeCell ref="A36:H36"/>
    <x:mergeCell ref="A37:H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75" hidden="0" customWidth="1"/>
    <x:col min="3" max="3" width="23" hidden="0" customWidth="1"/>
    <x:col min="4" max="4" width="50" hidden="0" customWidth="1"/>
    <x:col min="5" max="5" width="15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</x:row>
    <x:row r="2" ht="34" customHeight="1">
      <x:c r="A2" s="15" t="str">
        <x:v>Scope, sources and calculation notes</x:v>
      </x:c>
      <x:c r="B2" s="15" t="str">
        <x:v>Scope, sources and calculation notes</x:v>
      </x:c>
      <x:c r="C2" s="15" t="str">
        <x:v>Scope, sources and calculation notes</x:v>
      </x:c>
      <x:c r="D2" s="15" t="str">
        <x:v>Scope, sources and calculation notes</x:v>
      </x:c>
      <x:c r="E2" s="15" t="str">
        <x:v>Scope, sources and calculation notes</x:v>
      </x:c>
    </x:row>
    <x:row r="3" ht="23" customHeight="1">
      <x:c r="A3" s="2"/>
      <x:c r="B3" s="2"/>
      <x:c r="C3" s="2"/>
      <x:c r="D3" s="2"/>
      <x:c r="E3" s="2"/>
    </x:row>
    <x:row r="4" ht="40" customHeight="1">
      <x:c r="A4" s="21" t="str">
        <x:v>Rule / reference</x:v>
      </x:c>
      <x:c r="B4" s="21" t="str">
        <x:v>Source URL</x:v>
      </x:c>
      <x:c r="C4" s="21" t="str">
        <x:v>Checked</x:v>
      </x:c>
      <x:c r="D4" s="21" t="str">
        <x:v>Use</x:v>
      </x:c>
      <x:c r="E4" s="21" t="str"/>
    </x:row>
    <x:row r="5" ht="56" customHeight="1">
      <x:c r="A5" s="32" t="str">
        <x:v>SBX companion guide</x:v>
      </x:c>
      <x:c r="B5" s="32" t="str">
        <x:v>https://drive.google.com/file/d/1AanTFtQt6MTQR_K34Ym1laY_kr6Hqn8y/view</x:v>
      </x:c>
      <x:c r="C5" s="32" t="str">
        <x:v>21 September 2026</x:v>
      </x:c>
      <x:c r="D5" s="32" t="str">
        <x:v>Navigation and context</x:v>
      </x:c>
      <x:c r="E5" s="2"/>
    </x:row>
    <x:row r="6" ht="56" customHeight="1">
      <x:c r="A6" s="32" t="str">
        <x:v>Approved mileage rates</x:v>
      </x:c>
      <x:c r="B6" s="32" t="str">
        <x:v>https://www.gov.uk/government/publications/rates-and-allowances-travel-mileage-and-fuel-allowances/travel-mileage-and-fuel-rates-and-allowances</x:v>
      </x:c>
      <x:c r="C6" s="32" t="str">
        <x:v>21 September 2026</x:v>
      </x:c>
      <x:c r="D6" s="32" t="str">
        <x:v>2025/26: 45p then 25p. 2026/27: 55p then 25p. First 10,000 miles.</x:v>
      </x:c>
      <x:c r="E6" s="2"/>
    </x:row>
    <x:row r="7" ht="56" customHeight="1">
      <x:c r="A7" s="32" t="str">
        <x:v>Sole-trader method</x:v>
      </x:c>
      <x:c r="B7" s="32" t="str">
        <x:v>https://www.gov.uk/simpler-income-tax-simplified-expenses/vehicles</x:v>
      </x:c>
      <x:c r="C7" s="32" t="str">
        <x:v>21 September 2026</x:v>
      </x:c>
      <x:c r="D7" s="32" t="str">
        <x:v>Eligibility and commitment to the method; do not also claim vehicle running costs.</x:v>
      </x:c>
      <x:c r="E7" s="2"/>
    </x:row>
    <x:row r="8" ht="56" customHeight="1">
      <x:c r="A8" s="32"/>
      <x:c r="B8" s="32"/>
      <x:c r="C8" s="32"/>
      <x:c r="D8" s="32"/>
      <x:c r="E8" s="2"/>
    </x:row>
    <x:row r="9" ht="56" customHeight="1">
      <x:c r="A9" s="32"/>
      <x:c r="B9" s="32"/>
      <x:c r="C9" s="32"/>
      <x:c r="D9" s="32"/>
      <x:c r="E9" s="2"/>
    </x:row>
    <x:row r="10" ht="56" customHeight="1">
      <x:c r="A10" s="32"/>
      <x:c r="B10" s="32"/>
      <x:c r="C10" s="32"/>
      <x:c r="D10" s="32"/>
      <x:c r="E10" s="2"/>
    </x:row>
    <x:row r="11" ht="56" customHeight="1">
      <x:c r="A11" s="32"/>
      <x:c r="B11" s="32"/>
      <x:c r="C11" s="32"/>
      <x:c r="D11" s="32"/>
      <x:c r="E11" s="2"/>
    </x:row>
    <x:row r="12" ht="56" customHeight="1">
      <x:c r="A12" s="32"/>
      <x:c r="B12" s="32"/>
      <x:c r="C12" s="32"/>
      <x:c r="D12" s="32"/>
      <x:c r="E12" s="2"/>
    </x:row>
    <x:row r="13" ht="56" customHeight="1">
      <x:c r="A13" s="32"/>
      <x:c r="B13" s="32"/>
      <x:c r="C13" s="32"/>
      <x:c r="D13" s="32"/>
      <x:c r="E13" s="2"/>
    </x:row>
    <x:row r="14" ht="56" customHeight="1">
      <x:c r="A14" s="32"/>
      <x:c r="B14" s="32"/>
      <x:c r="C14" s="32"/>
      <x:c r="D14" s="32"/>
      <x:c r="E14" s="2"/>
    </x:row>
    <x:row r="15" ht="56" customHeight="1">
      <x:c r="A15" s="32"/>
      <x:c r="B15" s="32"/>
      <x:c r="C15" s="32"/>
      <x:c r="D15" s="32"/>
      <x:c r="E15" s="2"/>
    </x:row>
    <x:row r="16" ht="56" customHeight="1">
      <x:c r="A16" s="32"/>
      <x:c r="B16" s="32"/>
      <x:c r="C16" s="32"/>
      <x:c r="D16" s="32"/>
      <x:c r="E16" s="2"/>
    </x:row>
    <x:row r="17" ht="56" customHeight="1">
      <x:c r="A17" s="32"/>
      <x:c r="B17" s="32"/>
      <x:c r="C17" s="32"/>
      <x:c r="D17" s="32"/>
      <x:c r="E17" s="2"/>
    </x:row>
    <x:row r="18" ht="56" customHeight="1">
      <x:c r="A18" s="32"/>
      <x:c r="B18" s="32"/>
      <x:c r="C18" s="32"/>
      <x:c r="D18" s="32"/>
      <x:c r="E18" s="2"/>
    </x:row>
    <x:row r="19" ht="56" customHeight="1">
      <x:c r="A19" s="32"/>
      <x:c r="B19" s="32"/>
      <x:c r="C19" s="32"/>
      <x:c r="D19" s="32"/>
      <x:c r="E19" s="2"/>
    </x:row>
    <x:row r="20" ht="65" customHeight="1">
      <x:c r="A20" s="32" t="str">
        <x:v>Tax-year rates and non-tax-year accounts</x:v>
      </x:c>
      <x:c r="B20" s="32" t="str">
        <x:v>https://www.gov.uk/hmrc-internal-manuals/business-income-manual/bim75005</x:v>
      </x:c>
      <x:c r="C20" s="32"/>
      <x:c r="D20" s="32"/>
      <x:c r="E20" s="2"/>
    </x:row>
    <x:row r="21" ht="56" customHeight="1">
      <x:c r="A21" s="32"/>
      <x:c r="B21" s="32"/>
      <x:c r="C21" s="32"/>
      <x:c r="D21" s="32"/>
      <x:c r="E21" s="2"/>
    </x:row>
    <x:row r="22" ht="56" customHeight="1">
      <x:c r="A22" s="32"/>
      <x:c r="B22" s="32"/>
      <x:c r="C22" s="32"/>
      <x:c r="D22" s="32"/>
      <x:c r="E22" s="2"/>
    </x:row>
    <x:row r="23" ht="56" customHeight="1">
      <x:c r="A23" s="32"/>
      <x:c r="B23" s="32"/>
      <x:c r="C23" s="32"/>
      <x:c r="D23" s="32"/>
      <x:c r="E23" s="2"/>
    </x:row>
    <x:row r="24" ht="56" customHeight="1">
      <x:c r="A24" s="32"/>
      <x:c r="B24" s="32"/>
      <x:c r="C24" s="32"/>
      <x:c r="D24" s="32"/>
      <x:c r="E24" s="2"/>
    </x:row>
    <x:row r="25" ht="56" customHeight="1">
      <x:c r="A25" s="32"/>
      <x:c r="B25" s="32"/>
      <x:c r="C25" s="32"/>
      <x:c r="D25" s="32"/>
      <x:c r="E25" s="2"/>
    </x:row>
    <x:row r="26" ht="56" customHeight="1">
      <x:c r="A26" s="32"/>
      <x:c r="B26" s="32"/>
      <x:c r="C26" s="32"/>
      <x:c r="D26" s="32"/>
      <x:c r="E26" s="2"/>
    </x:row>
    <x:row r="27" ht="56" customHeight="1">
      <x:c r="A27" s="32"/>
      <x:c r="B27" s="32"/>
      <x:c r="C27" s="32"/>
      <x:c r="D27" s="32"/>
      <x:c r="E27" s="2"/>
    </x:row>
    <x:row r="28" ht="56" customHeight="1">
      <x:c r="A28" s="32"/>
      <x:c r="B28" s="32"/>
      <x:c r="C28" s="32"/>
      <x:c r="D28" s="32"/>
      <x:c r="E28" s="2"/>
    </x:row>
    <x:row r="29" ht="56" customHeight="1">
      <x:c r="A29" s="32"/>
      <x:c r="B29" s="32"/>
      <x:c r="C29" s="32"/>
      <x:c r="D29" s="32"/>
      <x:c r="E29" s="2"/>
    </x:row>
    <x:row r="30" ht="56" customHeight="1">
      <x:c r="A30" s="32"/>
      <x:c r="B30" s="32"/>
      <x:c r="C30" s="32"/>
      <x:c r="D30" s="3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2" hidden="0" customWidth="1"/>
    <x:col min="3" max="3" width="22" hidden="0" customWidth="1"/>
    <x:col min="4" max="4" width="3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4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  <x:c r="I1" s="7" t="str">
        <x:v>SBX  |  CHARTERED ACCOUNTANTS</x:v>
      </x:c>
      <x:c r="J1" s="7" t="str">
        <x:v>SBX  |  CHARTERED ACCOUNTANTS</x:v>
      </x:c>
      <x:c r="K1" s="7" t="str">
        <x:v>SBX  |  CHARTERED ACCOUNTANTS</x:v>
      </x:c>
    </x:row>
    <x:row r="2" ht="34" customHeight="1">
      <x:c r="A2" s="15" t="str">
        <x:v>Business mileage | your working record</x:v>
      </x:c>
      <x:c r="B2" s="15" t="str">
        <x:v>Business mileage | your working record</x:v>
      </x:c>
      <x:c r="C2" s="15" t="str">
        <x:v>Business mileage | your working record</x:v>
      </x:c>
      <x:c r="D2" s="15" t="str">
        <x:v>Business mileage | your working record</x:v>
      </x:c>
      <x:c r="E2" s="15" t="str">
        <x:v>Business mileage | your working record</x:v>
      </x:c>
      <x:c r="F2" s="15" t="str">
        <x:v>Business mileage | your working record</x:v>
      </x:c>
      <x:c r="G2" s="15" t="str">
        <x:v>Business mileage | your working record</x:v>
      </x:c>
      <x:c r="H2" s="15" t="str">
        <x:v>Business mileage | your working record</x:v>
      </x:c>
      <x:c r="I2" s="15" t="str">
        <x:v>Business mileage | your working record</x:v>
      </x:c>
      <x:c r="J2" s="15" t="str">
        <x:v>Business mileage | your working record</x:v>
      </x:c>
      <x:c r="K2" s="15" t="str">
        <x:v>Business mileage | your working record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32" t="str">
        <x:v>Tax year</x:v>
      </x:c>
      <x:c r="B4" s="36" t="str">
        <x:v>2026/27</x:v>
      </x:c>
      <x:c r="C4" s="2"/>
      <x:c r="D4" s="2" t="str">
        <x:v>First-band rate</x:v>
      </x:c>
      <x:c r="E4" s="62" t="n">
        <x:f>IF(B4="2025/26",0.45,IF(B4="2026/27",0.55,0))</x:f>
        <x:v>0.55</x:v>
      </x:c>
      <x:c r="F4" s="2"/>
      <x:c r="G4" s="2" t="str">
        <x:v>Year starts</x:v>
      </x:c>
      <x:c r="H4" s="38" t="n">
        <x:f>IF(B4="2025/26",DATE(2025,4,6),DATE(2026,4,6))</x:f>
        <x:v>46118</x:v>
      </x:c>
      <x:c r="I4" s="2"/>
      <x:c r="J4" s="2"/>
      <x:c r="K4" s="2"/>
    </x:row>
    <x:row r="5" ht="23" customHeight="1">
      <x:c r="A5" s="32" t="str">
        <x:v>Basis</x:v>
      </x:c>
      <x:c r="B5" s="36" t="str">
        <x:v>Director / employee</x:v>
      </x:c>
      <x:c r="C5" s="2"/>
      <x:c r="D5" s="2" t="str">
        <x:v>Above-band rate</x:v>
      </x:c>
      <x:c r="E5" s="62" t="n">
        <x:v>0.25</x:v>
      </x:c>
      <x:c r="F5" s="2"/>
      <x:c r="G5" s="2" t="str">
        <x:v>Year ends</x:v>
      </x:c>
      <x:c r="H5" s="38" t="n">
        <x:f>EDATE(H4,12)-1</x:f>
        <x:v>46482</x:v>
      </x:c>
      <x:c r="I5" s="2"/>
      <x:c r="J5" s="2"/>
      <x:c r="K5" s="2"/>
    </x:row>
    <x:row r="6" ht="23" customHeight="1">
      <x:c r="A6" s="32" t="str">
        <x:v>Earlier qualifying miles</x:v>
      </x:c>
      <x:c r="B6" s="36" t="n">
        <x:v>0</x:v>
      </x:c>
      <x:c r="C6" s="2"/>
      <x:c r="D6" s="2" t="str">
        <x:v>Band miles</x:v>
      </x:c>
      <x:c r="E6" s="2" t="n">
        <x:v>10000</x:v>
      </x:c>
      <x:c r="F6" s="2"/>
      <x:c r="G6" s="2"/>
      <x:c r="H6" s="2"/>
      <x:c r="I6" s="2"/>
      <x:c r="J6" s="2"/>
      <x:c r="K6" s="2"/>
    </x:row>
    <x:row r="7" ht="23" customHeight="1">
      <x:c r="A7" s="32" t="str">
        <x:v>Traveller</x:v>
      </x:c>
      <x:c r="B7" s="36"/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32" t="str">
        <x:v>Employer / business</x:v>
      </x:c>
      <x:c r="B8" s="36"/>
      <x:c r="C8" s="2"/>
      <x:c r="D8" s="2"/>
      <x:c r="E8" s="2"/>
      <x:c r="F8" s="2"/>
      <x:c r="G8" s="2"/>
      <x:c r="H8" s="2"/>
      <x:c r="I8" s="2"/>
      <x:c r="J8" s="2"/>
      <x:c r="K8" s="2"/>
    </x:row>
    <x:row r="9" ht="23" customHeight="1">
      <x:c r="A9" s="3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2" customHeight="1">
      <x:c r="A10" s="43" t="str">
        <x:v>Enter business journeys only. Formula totals do not approve the journey. Read Start Here before using this sheet.</x:v>
      </x:c>
      <x:c r="B10" s="43" t="str">
        <x:v>Enter business journeys only. Formula totals do not approve the journey. Read Start Here before using this sheet.</x:v>
      </x:c>
      <x:c r="C10" s="43" t="str">
        <x:v>Enter business journeys only. Formula totals do not approve the journey. Read Start Here before using this sheet.</x:v>
      </x:c>
      <x:c r="D10" s="43" t="str">
        <x:v>Enter business journeys only. Formula totals do not approve the journey. Read Start Here before using this sheet.</x:v>
      </x:c>
      <x:c r="E10" s="43" t="str">
        <x:v>Enter business journeys only. Formula totals do not approve the journey. Read Start Here before using this sheet.</x:v>
      </x:c>
      <x:c r="F10" s="43" t="str">
        <x:v>Enter business journeys only. Formula totals do not approve the journey. Read Start Here before using this sheet.</x:v>
      </x:c>
      <x:c r="G10" s="43" t="str">
        <x:v>Enter business journeys only. Formula totals do not approve the journey. Read Start Here before using this sheet.</x:v>
      </x:c>
      <x:c r="H10" s="43" t="str">
        <x:v>Enter business journeys only. Formula totals do not approve the journey. Read Start Here before using this sheet.</x:v>
      </x:c>
      <x:c r="I10" s="43" t="str">
        <x:v>Enter business journeys only. Formula totals do not approve the journey. Read Start Here before using this sheet.</x:v>
      </x:c>
      <x:c r="J10" s="43" t="str">
        <x:v>Enter business journeys only. Formula totals do not approve the journey. Read Start Here before using this sheet.</x:v>
      </x:c>
      <x:c r="K10" s="43" t="str">
        <x:v>Enter business journeys only. Formula totals do not approve the journey. Read Start Here before using this sheet.</x:v>
      </x:c>
    </x:row>
    <x:row r="11" ht="23" customHeight="1">
      <x:c r="A11" s="32" t="str">
        <x:v>Proposed mileage</x:v>
      </x:c>
      <x:c r="B11" s="62" t="n">
        <x:f>SUM(H15:H114)</x:f>
        <x:v>0</x:v>
      </x:c>
      <x:c r="C11" s="2"/>
      <x:c r="D11" s="2" t="str">
        <x:v>Reimbursed</x:v>
      </x:c>
      <x:c r="E11" s="62" t="n">
        <x:f>SUM(I15:I114)</x:f>
        <x:v>0</x:v>
      </x:c>
      <x:c r="F11" s="2"/>
      <x:c r="G11" s="2" t="str">
        <x:v>Unreimbursed</x:v>
      </x:c>
      <x:c r="H11" s="62" t="n">
        <x:f>SUM(J15:J114)</x:f>
        <x:v>0</x:v>
      </x:c>
      <x:c r="I11" s="2"/>
      <x:c r="J11" s="2"/>
      <x:c r="K11" s="2"/>
    </x:row>
    <x:row r="12" ht="25" customHeight="1">
      <x:c r="A12" s="32" t="str">
        <x:v>Checks to resolve</x:v>
      </x:c>
      <x:c r="B12" s="2" t="n">
        <x:f>COUNTIF(K15:K114,"CHECK*")</x:f>
        <x:v>0</x:v>
      </x:c>
      <x:c r="C12" s="2"/>
      <x:c r="D12" s="57" t="str">
        <x:f>IF(AND(OR(B4="2025/26",B4="2026/27"),ISNUMBER(B6),B6&gt;=0,B7&lt;&gt;"",B8&lt;&gt;""),"Settings complete; review flagged rows","CHECK SETTINGS: year, opening miles, person and business")</x:f>
        <x:v>CHECK SETTINGS: year, opening miles, person and business</x:v>
      </x:c>
      <x:c r="E12" s="57" t="str"/>
      <x:c r="F12" s="57" t="str"/>
      <x:c r="G12" s="57" t="str"/>
      <x:c r="H12" s="57" t="str"/>
      <x:c r="I12" s="57" t="str"/>
      <x:c r="J12" s="57" t="str"/>
      <x:c r="K12" s="57" t="str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0" customHeight="1">
      <x:c r="A14" s="21" t="str">
        <x:v>Date</x:v>
      </x:c>
      <x:c r="B14" s="21" t="str">
        <x:v>From</x:v>
      </x:c>
      <x:c r="C14" s="21" t="str">
        <x:v>To</x:v>
      </x:c>
      <x:c r="D14" s="21" t="str">
        <x:v>Business purpose</x:v>
      </x:c>
      <x:c r="E14" s="21" t="str">
        <x:v>Miles</x:v>
      </x:c>
      <x:c r="F14" s="21" t="str">
        <x:v>First-band miles</x:v>
      </x:c>
      <x:c r="G14" s="21" t="str">
        <x:v>Above-band miles</x:v>
      </x:c>
      <x:c r="H14" s="21" t="str">
        <x:v>Mileage amount</x:v>
      </x:c>
      <x:c r="I14" s="21" t="str">
        <x:v>Already reimbursed</x:v>
      </x:c>
      <x:c r="J14" s="21" t="str">
        <x:v>Balance</x:v>
      </x:c>
      <x:c r="K14" s="21" t="str">
        <x:v>Check</x:v>
      </x:c>
    </x:row>
    <x:row r="15" ht="23" customHeight="1">
      <x:c r="A15" s="50"/>
      <x:c r="B15" s="36"/>
      <x:c r="C15" s="36"/>
      <x:c r="D15" s="36"/>
      <x:c r="E15" s="36"/>
      <x:c r="F15" s="2" t="str">
        <x:f>IF(E15="","",MAX(0,MIN(E15,$E$6-($B$6))))</x:f>
      </x:c>
      <x:c r="G15" s="2" t="str">
        <x:f>IF(E15="","",MAX(0,E15-F15))</x:f>
      </x:c>
      <x:c r="H15" s="62" t="str">
        <x:f>IF(E15="","",ROUND(F15*$E$4+G15*$E$5,2))</x:f>
      </x:c>
      <x:c r="I15" s="64"/>
      <x:c r="J15" s="62" t="str">
        <x:f>IF(E15="","",H15-I15)</x:f>
      </x:c>
      <x:c r="K15" s="2" t="str">
        <x:f>IF(COUNTA(A15:E15)=0,"",IF(OR(COUNTA(A15:E15)&lt;5,NOT(ISNUMBER(A15)),A15&lt;$H$4,A15&gt;$H$5,NOT(ISNUMBER(E15)),E15&lt;=0,I15&lt;0,I15&gt;H15),"CHECK ROW","Ready for review"))</x:f>
      </x:c>
    </x:row>
    <x:row r="16" ht="23" customHeight="1">
      <x:c r="A16" s="50"/>
      <x:c r="B16" s="36"/>
      <x:c r="C16" s="36"/>
      <x:c r="D16" s="36"/>
      <x:c r="E16" s="36"/>
      <x:c r="F16" s="2" t="str">
        <x:f>IF(E16="","",MAX(0,MIN(E16,$E$6-($B$6+SUM($E$15:E15)))))</x:f>
      </x:c>
      <x:c r="G16" s="2" t="str">
        <x:f>IF(E16="","",MAX(0,E16-F16))</x:f>
      </x:c>
      <x:c r="H16" s="62" t="str">
        <x:f>IF(E16="","",ROUND(F16*$E$4+G16*$E$5,2))</x:f>
      </x:c>
      <x:c r="I16" s="64"/>
      <x:c r="J16" s="62" t="str">
        <x:f>IF(E16="","",H16-I16)</x:f>
      </x:c>
      <x:c r="K16" s="2" t="str">
        <x:f>IF(COUNTA(A16:E16)=0,"",IF(OR(COUNTA(A16:E16)&lt;5,NOT(ISNUMBER(A16)),A16&lt;$H$4,A16&gt;$H$5,NOT(ISNUMBER(E16)),E16&lt;=0,I16&lt;0,I16&gt;H16,AND(A15&lt;&gt;"",A16&lt;A15)),"CHECK ROW","Ready for review"))</x:f>
      </x:c>
    </x:row>
    <x:row r="17" ht="23" customHeight="1">
      <x:c r="A17" s="50"/>
      <x:c r="B17" s="36"/>
      <x:c r="C17" s="36"/>
      <x:c r="D17" s="36"/>
      <x:c r="E17" s="36"/>
      <x:c r="F17" s="2" t="str">
        <x:f>IF(E17="","",MAX(0,MIN(E17,$E$6-($B$6+SUM($E$15:E16)))))</x:f>
      </x:c>
      <x:c r="G17" s="2" t="str">
        <x:f>IF(E17="","",MAX(0,E17-F17))</x:f>
      </x:c>
      <x:c r="H17" s="62" t="str">
        <x:f>IF(E17="","",ROUND(F17*$E$4+G17*$E$5,2))</x:f>
      </x:c>
      <x:c r="I17" s="64"/>
      <x:c r="J17" s="62" t="str">
        <x:f>IF(E17="","",H17-I17)</x:f>
      </x:c>
      <x:c r="K17" s="2" t="str">
        <x:f>IF(COUNTA(A17:E17)=0,"",IF(OR(COUNTA(A17:E17)&lt;5,NOT(ISNUMBER(A17)),A17&lt;$H$4,A17&gt;$H$5,NOT(ISNUMBER(E17)),E17&lt;=0,I17&lt;0,I17&gt;H17,AND(A16&lt;&gt;"",A17&lt;A16)),"CHECK ROW","Ready for review"))</x:f>
      </x:c>
    </x:row>
    <x:row r="18" ht="23" customHeight="1">
      <x:c r="A18" s="50"/>
      <x:c r="B18" s="36"/>
      <x:c r="C18" s="36"/>
      <x:c r="D18" s="36"/>
      <x:c r="E18" s="36"/>
      <x:c r="F18" s="2" t="str">
        <x:f>IF(E18="","",MAX(0,MIN(E18,$E$6-($B$6+SUM($E$15:E17)))))</x:f>
      </x:c>
      <x:c r="G18" s="2" t="str">
        <x:f>IF(E18="","",MAX(0,E18-F18))</x:f>
      </x:c>
      <x:c r="H18" s="62" t="str">
        <x:f>IF(E18="","",ROUND(F18*$E$4+G18*$E$5,2))</x:f>
      </x:c>
      <x:c r="I18" s="64"/>
      <x:c r="J18" s="62" t="str">
        <x:f>IF(E18="","",H18-I18)</x:f>
      </x:c>
      <x:c r="K18" s="2" t="str">
        <x:f>IF(COUNTA(A18:E18)=0,"",IF(OR(COUNTA(A18:E18)&lt;5,NOT(ISNUMBER(A18)),A18&lt;$H$4,A18&gt;$H$5,NOT(ISNUMBER(E18)),E18&lt;=0,I18&lt;0,I18&gt;H18,AND(A17&lt;&gt;"",A18&lt;A17)),"CHECK ROW","Ready for review"))</x:f>
      </x:c>
    </x:row>
    <x:row r="19" ht="23" customHeight="1">
      <x:c r="A19" s="50"/>
      <x:c r="B19" s="36"/>
      <x:c r="C19" s="36"/>
      <x:c r="D19" s="36"/>
      <x:c r="E19" s="36"/>
      <x:c r="F19" s="2" t="str">
        <x:f>IF(E19="","",MAX(0,MIN(E19,$E$6-($B$6+SUM($E$15:E18)))))</x:f>
      </x:c>
      <x:c r="G19" s="2" t="str">
        <x:f>IF(E19="","",MAX(0,E19-F19))</x:f>
      </x:c>
      <x:c r="H19" s="62" t="str">
        <x:f>IF(E19="","",ROUND(F19*$E$4+G19*$E$5,2))</x:f>
      </x:c>
      <x:c r="I19" s="64"/>
      <x:c r="J19" s="62" t="str">
        <x:f>IF(E19="","",H19-I19)</x:f>
      </x:c>
      <x:c r="K19" s="2" t="str">
        <x:f>IF(COUNTA(A19:E19)=0,"",IF(OR(COUNTA(A19:E19)&lt;5,NOT(ISNUMBER(A19)),A19&lt;$H$4,A19&gt;$H$5,NOT(ISNUMBER(E19)),E19&lt;=0,I19&lt;0,I19&gt;H19,AND(A18&lt;&gt;"",A19&lt;A18)),"CHECK ROW","Ready for review"))</x:f>
      </x:c>
    </x:row>
    <x:row r="20" ht="23" customHeight="1">
      <x:c r="A20" s="50"/>
      <x:c r="B20" s="36"/>
      <x:c r="C20" s="36"/>
      <x:c r="D20" s="36"/>
      <x:c r="E20" s="36"/>
      <x:c r="F20" s="2" t="str">
        <x:f>IF(E20="","",MAX(0,MIN(E20,$E$6-($B$6+SUM($E$15:E19)))))</x:f>
      </x:c>
      <x:c r="G20" s="2" t="str">
        <x:f>IF(E20="","",MAX(0,E20-F20))</x:f>
      </x:c>
      <x:c r="H20" s="62" t="str">
        <x:f>IF(E20="","",ROUND(F20*$E$4+G20*$E$5,2))</x:f>
      </x:c>
      <x:c r="I20" s="64"/>
      <x:c r="J20" s="62" t="str">
        <x:f>IF(E20="","",H20-I20)</x:f>
      </x:c>
      <x:c r="K20" s="2" t="str">
        <x:f>IF(COUNTA(A20:E20)=0,"",IF(OR(COUNTA(A20:E20)&lt;5,NOT(ISNUMBER(A20)),A20&lt;$H$4,A20&gt;$H$5,NOT(ISNUMBER(E20)),E20&lt;=0,I20&lt;0,I20&gt;H20,AND(A19&lt;&gt;"",A20&lt;A19)),"CHECK ROW","Ready for review"))</x:f>
      </x:c>
    </x:row>
    <x:row r="21" ht="23" customHeight="1">
      <x:c r="A21" s="50"/>
      <x:c r="B21" s="36"/>
      <x:c r="C21" s="36"/>
      <x:c r="D21" s="36"/>
      <x:c r="E21" s="36"/>
      <x:c r="F21" s="2" t="str">
        <x:f>IF(E21="","",MAX(0,MIN(E21,$E$6-($B$6+SUM($E$15:E20)))))</x:f>
      </x:c>
      <x:c r="G21" s="2" t="str">
        <x:f>IF(E21="","",MAX(0,E21-F21))</x:f>
      </x:c>
      <x:c r="H21" s="62" t="str">
        <x:f>IF(E21="","",ROUND(F21*$E$4+G21*$E$5,2))</x:f>
      </x:c>
      <x:c r="I21" s="64"/>
      <x:c r="J21" s="62" t="str">
        <x:f>IF(E21="","",H21-I21)</x:f>
      </x:c>
      <x:c r="K21" s="2" t="str">
        <x:f>IF(COUNTA(A21:E21)=0,"",IF(OR(COUNTA(A21:E21)&lt;5,NOT(ISNUMBER(A21)),A21&lt;$H$4,A21&gt;$H$5,NOT(ISNUMBER(E21)),E21&lt;=0,I21&lt;0,I21&gt;H21,AND(A20&lt;&gt;"",A21&lt;A20)),"CHECK ROW","Ready for review"))</x:f>
      </x:c>
    </x:row>
    <x:row r="22" ht="23" customHeight="1">
      <x:c r="A22" s="50"/>
      <x:c r="B22" s="36"/>
      <x:c r="C22" s="36"/>
      <x:c r="D22" s="36"/>
      <x:c r="E22" s="36"/>
      <x:c r="F22" s="2" t="str">
        <x:f>IF(E22="","",MAX(0,MIN(E22,$E$6-($B$6+SUM($E$15:E21)))))</x:f>
      </x:c>
      <x:c r="G22" s="2" t="str">
        <x:f>IF(E22="","",MAX(0,E22-F22))</x:f>
      </x:c>
      <x:c r="H22" s="62" t="str">
        <x:f>IF(E22="","",ROUND(F22*$E$4+G22*$E$5,2))</x:f>
      </x:c>
      <x:c r="I22" s="64"/>
      <x:c r="J22" s="62" t="str">
        <x:f>IF(E22="","",H22-I22)</x:f>
      </x:c>
      <x:c r="K22" s="2" t="str">
        <x:f>IF(COUNTA(A22:E22)=0,"",IF(OR(COUNTA(A22:E22)&lt;5,NOT(ISNUMBER(A22)),A22&lt;$H$4,A22&gt;$H$5,NOT(ISNUMBER(E22)),E22&lt;=0,I22&lt;0,I22&gt;H22,AND(A21&lt;&gt;"",A22&lt;A21)),"CHECK ROW","Ready for review"))</x:f>
      </x:c>
    </x:row>
    <x:row r="23" ht="23" customHeight="1">
      <x:c r="A23" s="50"/>
      <x:c r="B23" s="36"/>
      <x:c r="C23" s="36"/>
      <x:c r="D23" s="36"/>
      <x:c r="E23" s="36"/>
      <x:c r="F23" s="2" t="str">
        <x:f>IF(E23="","",MAX(0,MIN(E23,$E$6-($B$6+SUM($E$15:E22)))))</x:f>
      </x:c>
      <x:c r="G23" s="2" t="str">
        <x:f>IF(E23="","",MAX(0,E23-F23))</x:f>
      </x:c>
      <x:c r="H23" s="62" t="str">
        <x:f>IF(E23="","",ROUND(F23*$E$4+G23*$E$5,2))</x:f>
      </x:c>
      <x:c r="I23" s="64"/>
      <x:c r="J23" s="62" t="str">
        <x:f>IF(E23="","",H23-I23)</x:f>
      </x:c>
      <x:c r="K23" s="2" t="str">
        <x:f>IF(COUNTA(A23:E23)=0,"",IF(OR(COUNTA(A23:E23)&lt;5,NOT(ISNUMBER(A23)),A23&lt;$H$4,A23&gt;$H$5,NOT(ISNUMBER(E23)),E23&lt;=0,I23&lt;0,I23&gt;H23,AND(A22&lt;&gt;"",A23&lt;A22)),"CHECK ROW","Ready for review"))</x:f>
      </x:c>
    </x:row>
    <x:row r="24" ht="23" customHeight="1">
      <x:c r="A24" s="50"/>
      <x:c r="B24" s="36"/>
      <x:c r="C24" s="36"/>
      <x:c r="D24" s="36"/>
      <x:c r="E24" s="36"/>
      <x:c r="F24" s="2" t="str">
        <x:f>IF(E24="","",MAX(0,MIN(E24,$E$6-($B$6+SUM($E$15:E23)))))</x:f>
      </x:c>
      <x:c r="G24" s="2" t="str">
        <x:f>IF(E24="","",MAX(0,E24-F24))</x:f>
      </x:c>
      <x:c r="H24" s="62" t="str">
        <x:f>IF(E24="","",ROUND(F24*$E$4+G24*$E$5,2))</x:f>
      </x:c>
      <x:c r="I24" s="64"/>
      <x:c r="J24" s="62" t="str">
        <x:f>IF(E24="","",H24-I24)</x:f>
      </x:c>
      <x:c r="K24" s="2" t="str">
        <x:f>IF(COUNTA(A24:E24)=0,"",IF(OR(COUNTA(A24:E24)&lt;5,NOT(ISNUMBER(A24)),A24&lt;$H$4,A24&gt;$H$5,NOT(ISNUMBER(E24)),E24&lt;=0,I24&lt;0,I24&gt;H24,AND(A23&lt;&gt;"",A24&lt;A23)),"CHECK ROW","Ready for review"))</x:f>
      </x:c>
    </x:row>
    <x:row r="25" ht="23" customHeight="1">
      <x:c r="A25" s="50"/>
      <x:c r="B25" s="36"/>
      <x:c r="C25" s="36"/>
      <x:c r="D25" s="36"/>
      <x:c r="E25" s="36"/>
      <x:c r="F25" s="2" t="str">
        <x:f>IF(E25="","",MAX(0,MIN(E25,$E$6-($B$6+SUM($E$15:E24)))))</x:f>
      </x:c>
      <x:c r="G25" s="2" t="str">
        <x:f>IF(E25="","",MAX(0,E25-F25))</x:f>
      </x:c>
      <x:c r="H25" s="62" t="str">
        <x:f>IF(E25="","",ROUND(F25*$E$4+G25*$E$5,2))</x:f>
      </x:c>
      <x:c r="I25" s="64"/>
      <x:c r="J25" s="62" t="str">
        <x:f>IF(E25="","",H25-I25)</x:f>
      </x:c>
      <x:c r="K25" s="2" t="str">
        <x:f>IF(COUNTA(A25:E25)=0,"",IF(OR(COUNTA(A25:E25)&lt;5,NOT(ISNUMBER(A25)),A25&lt;$H$4,A25&gt;$H$5,NOT(ISNUMBER(E25)),E25&lt;=0,I25&lt;0,I25&gt;H25,AND(A24&lt;&gt;"",A25&lt;A24)),"CHECK ROW","Ready for review"))</x:f>
      </x:c>
    </x:row>
    <x:row r="26" ht="23" customHeight="1">
      <x:c r="A26" s="50"/>
      <x:c r="B26" s="36"/>
      <x:c r="C26" s="36"/>
      <x:c r="D26" s="36"/>
      <x:c r="E26" s="36"/>
      <x:c r="F26" s="2" t="str">
        <x:f>IF(E26="","",MAX(0,MIN(E26,$E$6-($B$6+SUM($E$15:E25)))))</x:f>
      </x:c>
      <x:c r="G26" s="2" t="str">
        <x:f>IF(E26="","",MAX(0,E26-F26))</x:f>
      </x:c>
      <x:c r="H26" s="62" t="str">
        <x:f>IF(E26="","",ROUND(F26*$E$4+G26*$E$5,2))</x:f>
      </x:c>
      <x:c r="I26" s="64"/>
      <x:c r="J26" s="62" t="str">
        <x:f>IF(E26="","",H26-I26)</x:f>
      </x:c>
      <x:c r="K26" s="2" t="str">
        <x:f>IF(COUNTA(A26:E26)=0,"",IF(OR(COUNTA(A26:E26)&lt;5,NOT(ISNUMBER(A26)),A26&lt;$H$4,A26&gt;$H$5,NOT(ISNUMBER(E26)),E26&lt;=0,I26&lt;0,I26&gt;H26,AND(A25&lt;&gt;"",A26&lt;A25)),"CHECK ROW","Ready for review"))</x:f>
      </x:c>
    </x:row>
    <x:row r="27" ht="23" customHeight="1">
      <x:c r="A27" s="50"/>
      <x:c r="B27" s="36"/>
      <x:c r="C27" s="36"/>
      <x:c r="D27" s="36"/>
      <x:c r="E27" s="36"/>
      <x:c r="F27" s="2" t="str">
        <x:f>IF(E27="","",MAX(0,MIN(E27,$E$6-($B$6+SUM($E$15:E26)))))</x:f>
      </x:c>
      <x:c r="G27" s="2" t="str">
        <x:f>IF(E27="","",MAX(0,E27-F27))</x:f>
      </x:c>
      <x:c r="H27" s="62" t="str">
        <x:f>IF(E27="","",ROUND(F27*$E$4+G27*$E$5,2))</x:f>
      </x:c>
      <x:c r="I27" s="64"/>
      <x:c r="J27" s="62" t="str">
        <x:f>IF(E27="","",H27-I27)</x:f>
      </x:c>
      <x:c r="K27" s="2" t="str">
        <x:f>IF(COUNTA(A27:E27)=0,"",IF(OR(COUNTA(A27:E27)&lt;5,NOT(ISNUMBER(A27)),A27&lt;$H$4,A27&gt;$H$5,NOT(ISNUMBER(E27)),E27&lt;=0,I27&lt;0,I27&gt;H27,AND(A26&lt;&gt;"",A27&lt;A26)),"CHECK ROW","Ready for review"))</x:f>
      </x:c>
    </x:row>
    <x:row r="28" ht="23" customHeight="1">
      <x:c r="A28" s="50"/>
      <x:c r="B28" s="36"/>
      <x:c r="C28" s="36"/>
      <x:c r="D28" s="36"/>
      <x:c r="E28" s="36"/>
      <x:c r="F28" s="2" t="str">
        <x:f>IF(E28="","",MAX(0,MIN(E28,$E$6-($B$6+SUM($E$15:E27)))))</x:f>
      </x:c>
      <x:c r="G28" s="2" t="str">
        <x:f>IF(E28="","",MAX(0,E28-F28))</x:f>
      </x:c>
      <x:c r="H28" s="62" t="str">
        <x:f>IF(E28="","",ROUND(F28*$E$4+G28*$E$5,2))</x:f>
      </x:c>
      <x:c r="I28" s="64"/>
      <x:c r="J28" s="62" t="str">
        <x:f>IF(E28="","",H28-I28)</x:f>
      </x:c>
      <x:c r="K28" s="2" t="str">
        <x:f>IF(COUNTA(A28:E28)=0,"",IF(OR(COUNTA(A28:E28)&lt;5,NOT(ISNUMBER(A28)),A28&lt;$H$4,A28&gt;$H$5,NOT(ISNUMBER(E28)),E28&lt;=0,I28&lt;0,I28&gt;H28,AND(A27&lt;&gt;"",A28&lt;A27)),"CHECK ROW","Ready for review"))</x:f>
      </x:c>
    </x:row>
    <x:row r="29" ht="23" customHeight="1">
      <x:c r="A29" s="50"/>
      <x:c r="B29" s="36"/>
      <x:c r="C29" s="36"/>
      <x:c r="D29" s="36"/>
      <x:c r="E29" s="36"/>
      <x:c r="F29" s="2" t="str">
        <x:f>IF(E29="","",MAX(0,MIN(E29,$E$6-($B$6+SUM($E$15:E28)))))</x:f>
      </x:c>
      <x:c r="G29" s="2" t="str">
        <x:f>IF(E29="","",MAX(0,E29-F29))</x:f>
      </x:c>
      <x:c r="H29" s="62" t="str">
        <x:f>IF(E29="","",ROUND(F29*$E$4+G29*$E$5,2))</x:f>
      </x:c>
      <x:c r="I29" s="64"/>
      <x:c r="J29" s="62" t="str">
        <x:f>IF(E29="","",H29-I29)</x:f>
      </x:c>
      <x:c r="K29" s="2" t="str">
        <x:f>IF(COUNTA(A29:E29)=0,"",IF(OR(COUNTA(A29:E29)&lt;5,NOT(ISNUMBER(A29)),A29&lt;$H$4,A29&gt;$H$5,NOT(ISNUMBER(E29)),E29&lt;=0,I29&lt;0,I29&gt;H29,AND(A28&lt;&gt;"",A29&lt;A28)),"CHECK ROW","Ready for review"))</x:f>
      </x:c>
    </x:row>
    <x:row r="30" ht="23" customHeight="1">
      <x:c r="A30" s="50"/>
      <x:c r="B30" s="36"/>
      <x:c r="C30" s="36"/>
      <x:c r="D30" s="36"/>
      <x:c r="E30" s="36"/>
      <x:c r="F30" s="2" t="str">
        <x:f>IF(E30="","",MAX(0,MIN(E30,$E$6-($B$6+SUM($E$15:E29)))))</x:f>
      </x:c>
      <x:c r="G30" s="2" t="str">
        <x:f>IF(E30="","",MAX(0,E30-F30))</x:f>
      </x:c>
      <x:c r="H30" s="62" t="str">
        <x:f>IF(E30="","",ROUND(F30*$E$4+G30*$E$5,2))</x:f>
      </x:c>
      <x:c r="I30" s="64"/>
      <x:c r="J30" s="62" t="str">
        <x:f>IF(E30="","",H30-I30)</x:f>
      </x:c>
      <x:c r="K30" s="2" t="str">
        <x:f>IF(COUNTA(A30:E30)=0,"",IF(OR(COUNTA(A30:E30)&lt;5,NOT(ISNUMBER(A30)),A30&lt;$H$4,A30&gt;$H$5,NOT(ISNUMBER(E30)),E30&lt;=0,I30&lt;0,I30&gt;H30,AND(A29&lt;&gt;"",A30&lt;A29)),"CHECK ROW","Ready for review"))</x:f>
      </x:c>
    </x:row>
    <x:row r="31" ht="23" customHeight="1">
      <x:c r="A31" s="50"/>
      <x:c r="B31" s="36"/>
      <x:c r="C31" s="36"/>
      <x:c r="D31" s="36"/>
      <x:c r="E31" s="36"/>
      <x:c r="F31" s="2" t="str">
        <x:f>IF(E31="","",MAX(0,MIN(E31,$E$6-($B$6+SUM($E$15:E30)))))</x:f>
      </x:c>
      <x:c r="G31" s="2" t="str">
        <x:f>IF(E31="","",MAX(0,E31-F31))</x:f>
      </x:c>
      <x:c r="H31" s="62" t="str">
        <x:f>IF(E31="","",ROUND(F31*$E$4+G31*$E$5,2))</x:f>
      </x:c>
      <x:c r="I31" s="64"/>
      <x:c r="J31" s="62" t="str">
        <x:f>IF(E31="","",H31-I31)</x:f>
      </x:c>
      <x:c r="K31" s="2" t="str">
        <x:f>IF(COUNTA(A31:E31)=0,"",IF(OR(COUNTA(A31:E31)&lt;5,NOT(ISNUMBER(A31)),A31&lt;$H$4,A31&gt;$H$5,NOT(ISNUMBER(E31)),E31&lt;=0,I31&lt;0,I31&gt;H31,AND(A30&lt;&gt;"",A31&lt;A30)),"CHECK ROW","Ready for review"))</x:f>
      </x:c>
    </x:row>
    <x:row r="32" ht="23" customHeight="1">
      <x:c r="A32" s="50"/>
      <x:c r="B32" s="36"/>
      <x:c r="C32" s="36"/>
      <x:c r="D32" s="36"/>
      <x:c r="E32" s="36"/>
      <x:c r="F32" s="2" t="str">
        <x:f>IF(E32="","",MAX(0,MIN(E32,$E$6-($B$6+SUM($E$15:E31)))))</x:f>
      </x:c>
      <x:c r="G32" s="2" t="str">
        <x:f>IF(E32="","",MAX(0,E32-F32))</x:f>
      </x:c>
      <x:c r="H32" s="62" t="str">
        <x:f>IF(E32="","",ROUND(F32*$E$4+G32*$E$5,2))</x:f>
      </x:c>
      <x:c r="I32" s="64"/>
      <x:c r="J32" s="62" t="str">
        <x:f>IF(E32="","",H32-I32)</x:f>
      </x:c>
      <x:c r="K32" s="2" t="str">
        <x:f>IF(COUNTA(A32:E32)=0,"",IF(OR(COUNTA(A32:E32)&lt;5,NOT(ISNUMBER(A32)),A32&lt;$H$4,A32&gt;$H$5,NOT(ISNUMBER(E32)),E32&lt;=0,I32&lt;0,I32&gt;H32,AND(A31&lt;&gt;"",A32&lt;A31)),"CHECK ROW","Ready for review"))</x:f>
      </x:c>
    </x:row>
    <x:row r="33" ht="23" customHeight="1">
      <x:c r="A33" s="50"/>
      <x:c r="B33" s="36"/>
      <x:c r="C33" s="36"/>
      <x:c r="D33" s="36"/>
      <x:c r="E33" s="36"/>
      <x:c r="F33" s="2" t="str">
        <x:f>IF(E33="","",MAX(0,MIN(E33,$E$6-($B$6+SUM($E$15:E32)))))</x:f>
      </x:c>
      <x:c r="G33" s="2" t="str">
        <x:f>IF(E33="","",MAX(0,E33-F33))</x:f>
      </x:c>
      <x:c r="H33" s="62" t="str">
        <x:f>IF(E33="","",ROUND(F33*$E$4+G33*$E$5,2))</x:f>
      </x:c>
      <x:c r="I33" s="64"/>
      <x:c r="J33" s="62" t="str">
        <x:f>IF(E33="","",H33-I33)</x:f>
      </x:c>
      <x:c r="K33" s="2" t="str">
        <x:f>IF(COUNTA(A33:E33)=0,"",IF(OR(COUNTA(A33:E33)&lt;5,NOT(ISNUMBER(A33)),A33&lt;$H$4,A33&gt;$H$5,NOT(ISNUMBER(E33)),E33&lt;=0,I33&lt;0,I33&gt;H33,AND(A32&lt;&gt;"",A33&lt;A32)),"CHECK ROW","Ready for review"))</x:f>
      </x:c>
    </x:row>
    <x:row r="34" ht="23" customHeight="1">
      <x:c r="A34" s="50"/>
      <x:c r="B34" s="36"/>
      <x:c r="C34" s="36"/>
      <x:c r="D34" s="36"/>
      <x:c r="E34" s="36"/>
      <x:c r="F34" s="2" t="str">
        <x:f>IF(E34="","",MAX(0,MIN(E34,$E$6-($B$6+SUM($E$15:E33)))))</x:f>
      </x:c>
      <x:c r="G34" s="2" t="str">
        <x:f>IF(E34="","",MAX(0,E34-F34))</x:f>
      </x:c>
      <x:c r="H34" s="62" t="str">
        <x:f>IF(E34="","",ROUND(F34*$E$4+G34*$E$5,2))</x:f>
      </x:c>
      <x:c r="I34" s="64"/>
      <x:c r="J34" s="62" t="str">
        <x:f>IF(E34="","",H34-I34)</x:f>
      </x:c>
      <x:c r="K34" s="2" t="str">
        <x:f>IF(COUNTA(A34:E34)=0,"",IF(OR(COUNTA(A34:E34)&lt;5,NOT(ISNUMBER(A34)),A34&lt;$H$4,A34&gt;$H$5,NOT(ISNUMBER(E34)),E34&lt;=0,I34&lt;0,I34&gt;H34,AND(A33&lt;&gt;"",A34&lt;A33)),"CHECK ROW","Ready for review"))</x:f>
      </x:c>
    </x:row>
    <x:row r="35" ht="23" customHeight="1">
      <x:c r="A35" s="50"/>
      <x:c r="B35" s="36"/>
      <x:c r="C35" s="36"/>
      <x:c r="D35" s="36"/>
      <x:c r="E35" s="36"/>
      <x:c r="F35" s="2" t="str">
        <x:f>IF(E35="","",MAX(0,MIN(E35,$E$6-($B$6+SUM($E$15:E34)))))</x:f>
      </x:c>
      <x:c r="G35" s="2" t="str">
        <x:f>IF(E35="","",MAX(0,E35-F35))</x:f>
      </x:c>
      <x:c r="H35" s="62" t="str">
        <x:f>IF(E35="","",ROUND(F35*$E$4+G35*$E$5,2))</x:f>
      </x:c>
      <x:c r="I35" s="64"/>
      <x:c r="J35" s="62" t="str">
        <x:f>IF(E35="","",H35-I35)</x:f>
      </x:c>
      <x:c r="K35" s="2" t="str">
        <x:f>IF(COUNTA(A35:E35)=0,"",IF(OR(COUNTA(A35:E35)&lt;5,NOT(ISNUMBER(A35)),A35&lt;$H$4,A35&gt;$H$5,NOT(ISNUMBER(E35)),E35&lt;=0,I35&lt;0,I35&gt;H35,AND(A34&lt;&gt;"",A35&lt;A34)),"CHECK ROW","Ready for review"))</x:f>
      </x:c>
    </x:row>
    <x:row r="36" ht="23" customHeight="1">
      <x:c r="A36" s="50"/>
      <x:c r="B36" s="36"/>
      <x:c r="C36" s="36"/>
      <x:c r="D36" s="36"/>
      <x:c r="E36" s="36"/>
      <x:c r="F36" s="2" t="str">
        <x:f>IF(E36="","",MAX(0,MIN(E36,$E$6-($B$6+SUM($E$15:E35)))))</x:f>
      </x:c>
      <x:c r="G36" s="2" t="str">
        <x:f>IF(E36="","",MAX(0,E36-F36))</x:f>
      </x:c>
      <x:c r="H36" s="62" t="str">
        <x:f>IF(E36="","",ROUND(F36*$E$4+G36*$E$5,2))</x:f>
      </x:c>
      <x:c r="I36" s="64"/>
      <x:c r="J36" s="62" t="str">
        <x:f>IF(E36="","",H36-I36)</x:f>
      </x:c>
      <x:c r="K36" s="2" t="str">
        <x:f>IF(COUNTA(A36:E36)=0,"",IF(OR(COUNTA(A36:E36)&lt;5,NOT(ISNUMBER(A36)),A36&lt;$H$4,A36&gt;$H$5,NOT(ISNUMBER(E36)),E36&lt;=0,I36&lt;0,I36&gt;H36,AND(A35&lt;&gt;"",A36&lt;A35)),"CHECK ROW","Ready for review"))</x:f>
      </x:c>
    </x:row>
    <x:row r="37" ht="23" customHeight="1">
      <x:c r="A37" s="50"/>
      <x:c r="B37" s="36"/>
      <x:c r="C37" s="36"/>
      <x:c r="D37" s="36"/>
      <x:c r="E37" s="36"/>
      <x:c r="F37" s="2" t="str">
        <x:f>IF(E37="","",MAX(0,MIN(E37,$E$6-($B$6+SUM($E$15:E36)))))</x:f>
      </x:c>
      <x:c r="G37" s="2" t="str">
        <x:f>IF(E37="","",MAX(0,E37-F37))</x:f>
      </x:c>
      <x:c r="H37" s="62" t="str">
        <x:f>IF(E37="","",ROUND(F37*$E$4+G37*$E$5,2))</x:f>
      </x:c>
      <x:c r="I37" s="64"/>
      <x:c r="J37" s="62" t="str">
        <x:f>IF(E37="","",H37-I37)</x:f>
      </x:c>
      <x:c r="K37" s="2" t="str">
        <x:f>IF(COUNTA(A37:E37)=0,"",IF(OR(COUNTA(A37:E37)&lt;5,NOT(ISNUMBER(A37)),A37&lt;$H$4,A37&gt;$H$5,NOT(ISNUMBER(E37)),E37&lt;=0,I37&lt;0,I37&gt;H37,AND(A36&lt;&gt;"",A37&lt;A36)),"CHECK ROW","Ready for review"))</x:f>
      </x:c>
    </x:row>
    <x:row r="38" ht="23" customHeight="1">
      <x:c r="A38" s="50"/>
      <x:c r="B38" s="36"/>
      <x:c r="C38" s="36"/>
      <x:c r="D38" s="36"/>
      <x:c r="E38" s="36"/>
      <x:c r="F38" s="2" t="str">
        <x:f>IF(E38="","",MAX(0,MIN(E38,$E$6-($B$6+SUM($E$15:E37)))))</x:f>
      </x:c>
      <x:c r="G38" s="2" t="str">
        <x:f>IF(E38="","",MAX(0,E38-F38))</x:f>
      </x:c>
      <x:c r="H38" s="62" t="str">
        <x:f>IF(E38="","",ROUND(F38*$E$4+G38*$E$5,2))</x:f>
      </x:c>
      <x:c r="I38" s="64"/>
      <x:c r="J38" s="62" t="str">
        <x:f>IF(E38="","",H38-I38)</x:f>
      </x:c>
      <x:c r="K38" s="2" t="str">
        <x:f>IF(COUNTA(A38:E38)=0,"",IF(OR(COUNTA(A38:E38)&lt;5,NOT(ISNUMBER(A38)),A38&lt;$H$4,A38&gt;$H$5,NOT(ISNUMBER(E38)),E38&lt;=0,I38&lt;0,I38&gt;H38,AND(A37&lt;&gt;"",A38&lt;A37)),"CHECK ROW","Ready for review"))</x:f>
      </x:c>
    </x:row>
    <x:row r="39" ht="23" customHeight="1">
      <x:c r="A39" s="50"/>
      <x:c r="B39" s="36"/>
      <x:c r="C39" s="36"/>
      <x:c r="D39" s="36"/>
      <x:c r="E39" s="36"/>
      <x:c r="F39" s="2" t="str">
        <x:f>IF(E39="","",MAX(0,MIN(E39,$E$6-($B$6+SUM($E$15:E38)))))</x:f>
      </x:c>
      <x:c r="G39" s="2" t="str">
        <x:f>IF(E39="","",MAX(0,E39-F39))</x:f>
      </x:c>
      <x:c r="H39" s="62" t="str">
        <x:f>IF(E39="","",ROUND(F39*$E$4+G39*$E$5,2))</x:f>
      </x:c>
      <x:c r="I39" s="64"/>
      <x:c r="J39" s="62" t="str">
        <x:f>IF(E39="","",H39-I39)</x:f>
      </x:c>
      <x:c r="K39" s="2" t="str">
        <x:f>IF(COUNTA(A39:E39)=0,"",IF(OR(COUNTA(A39:E39)&lt;5,NOT(ISNUMBER(A39)),A39&lt;$H$4,A39&gt;$H$5,NOT(ISNUMBER(E39)),E39&lt;=0,I39&lt;0,I39&gt;H39,AND(A38&lt;&gt;"",A39&lt;A38)),"CHECK ROW","Ready for review"))</x:f>
      </x:c>
    </x:row>
    <x:row r="40" ht="23" customHeight="1">
      <x:c r="A40" s="50"/>
      <x:c r="B40" s="36"/>
      <x:c r="C40" s="36"/>
      <x:c r="D40" s="36"/>
      <x:c r="E40" s="36"/>
      <x:c r="F40" s="2" t="str">
        <x:f>IF(E40="","",MAX(0,MIN(E40,$E$6-($B$6+SUM($E$15:E39)))))</x:f>
      </x:c>
      <x:c r="G40" s="2" t="str">
        <x:f>IF(E40="","",MAX(0,E40-F40))</x:f>
      </x:c>
      <x:c r="H40" s="62" t="str">
        <x:f>IF(E40="","",ROUND(F40*$E$4+G40*$E$5,2))</x:f>
      </x:c>
      <x:c r="I40" s="64"/>
      <x:c r="J40" s="62" t="str">
        <x:f>IF(E40="","",H40-I40)</x:f>
      </x:c>
      <x:c r="K40" s="2" t="str">
        <x:f>IF(COUNTA(A40:E40)=0,"",IF(OR(COUNTA(A40:E40)&lt;5,NOT(ISNUMBER(A40)),A40&lt;$H$4,A40&gt;$H$5,NOT(ISNUMBER(E40)),E40&lt;=0,I40&lt;0,I40&gt;H40,AND(A39&lt;&gt;"",A40&lt;A39)),"CHECK ROW","Ready for review"))</x:f>
      </x:c>
    </x:row>
    <x:row r="41" ht="23" customHeight="1">
      <x:c r="A41" s="50"/>
      <x:c r="B41" s="36"/>
      <x:c r="C41" s="36"/>
      <x:c r="D41" s="36"/>
      <x:c r="E41" s="36"/>
      <x:c r="F41" s="2" t="str">
        <x:f>IF(E41="","",MAX(0,MIN(E41,$E$6-($B$6+SUM($E$15:E40)))))</x:f>
      </x:c>
      <x:c r="G41" s="2" t="str">
        <x:f>IF(E41="","",MAX(0,E41-F41))</x:f>
      </x:c>
      <x:c r="H41" s="62" t="str">
        <x:f>IF(E41="","",ROUND(F41*$E$4+G41*$E$5,2))</x:f>
      </x:c>
      <x:c r="I41" s="64"/>
      <x:c r="J41" s="62" t="str">
        <x:f>IF(E41="","",H41-I41)</x:f>
      </x:c>
      <x:c r="K41" s="2" t="str">
        <x:f>IF(COUNTA(A41:E41)=0,"",IF(OR(COUNTA(A41:E41)&lt;5,NOT(ISNUMBER(A41)),A41&lt;$H$4,A41&gt;$H$5,NOT(ISNUMBER(E41)),E41&lt;=0,I41&lt;0,I41&gt;H41,AND(A40&lt;&gt;"",A41&lt;A40)),"CHECK ROW","Ready for review"))</x:f>
      </x:c>
    </x:row>
    <x:row r="42" ht="23" customHeight="1">
      <x:c r="A42" s="50"/>
      <x:c r="B42" s="36"/>
      <x:c r="C42" s="36"/>
      <x:c r="D42" s="36"/>
      <x:c r="E42" s="36"/>
      <x:c r="F42" s="2" t="str">
        <x:f>IF(E42="","",MAX(0,MIN(E42,$E$6-($B$6+SUM($E$15:E41)))))</x:f>
      </x:c>
      <x:c r="G42" s="2" t="str">
        <x:f>IF(E42="","",MAX(0,E42-F42))</x:f>
      </x:c>
      <x:c r="H42" s="62" t="str">
        <x:f>IF(E42="","",ROUND(F42*$E$4+G42*$E$5,2))</x:f>
      </x:c>
      <x:c r="I42" s="64"/>
      <x:c r="J42" s="62" t="str">
        <x:f>IF(E42="","",H42-I42)</x:f>
      </x:c>
      <x:c r="K42" s="2" t="str">
        <x:f>IF(COUNTA(A42:E42)=0,"",IF(OR(COUNTA(A42:E42)&lt;5,NOT(ISNUMBER(A42)),A42&lt;$H$4,A42&gt;$H$5,NOT(ISNUMBER(E42)),E42&lt;=0,I42&lt;0,I42&gt;H42,AND(A41&lt;&gt;"",A42&lt;A41)),"CHECK ROW","Ready for review"))</x:f>
      </x:c>
    </x:row>
    <x:row r="43" ht="23" customHeight="1">
      <x:c r="A43" s="50"/>
      <x:c r="B43" s="36"/>
      <x:c r="C43" s="36"/>
      <x:c r="D43" s="36"/>
      <x:c r="E43" s="36"/>
      <x:c r="F43" s="2" t="str">
        <x:f>IF(E43="","",MAX(0,MIN(E43,$E$6-($B$6+SUM($E$15:E42)))))</x:f>
      </x:c>
      <x:c r="G43" s="2" t="str">
        <x:f>IF(E43="","",MAX(0,E43-F43))</x:f>
      </x:c>
      <x:c r="H43" s="62" t="str">
        <x:f>IF(E43="","",ROUND(F43*$E$4+G43*$E$5,2))</x:f>
      </x:c>
      <x:c r="I43" s="64"/>
      <x:c r="J43" s="62" t="str">
        <x:f>IF(E43="","",H43-I43)</x:f>
      </x:c>
      <x:c r="K43" s="2" t="str">
        <x:f>IF(COUNTA(A43:E43)=0,"",IF(OR(COUNTA(A43:E43)&lt;5,NOT(ISNUMBER(A43)),A43&lt;$H$4,A43&gt;$H$5,NOT(ISNUMBER(E43)),E43&lt;=0,I43&lt;0,I43&gt;H43,AND(A42&lt;&gt;"",A43&lt;A42)),"CHECK ROW","Ready for review"))</x:f>
      </x:c>
    </x:row>
    <x:row r="44" ht="23" customHeight="1">
      <x:c r="A44" s="50"/>
      <x:c r="B44" s="36"/>
      <x:c r="C44" s="36"/>
      <x:c r="D44" s="36"/>
      <x:c r="E44" s="36"/>
      <x:c r="F44" s="2" t="str">
        <x:f>IF(E44="","",MAX(0,MIN(E44,$E$6-($B$6+SUM($E$15:E43)))))</x:f>
      </x:c>
      <x:c r="G44" s="2" t="str">
        <x:f>IF(E44="","",MAX(0,E44-F44))</x:f>
      </x:c>
      <x:c r="H44" s="62" t="str">
        <x:f>IF(E44="","",ROUND(F44*$E$4+G44*$E$5,2))</x:f>
      </x:c>
      <x:c r="I44" s="64"/>
      <x:c r="J44" s="62" t="str">
        <x:f>IF(E44="","",H44-I44)</x:f>
      </x:c>
      <x:c r="K44" s="2" t="str">
        <x:f>IF(COUNTA(A44:E44)=0,"",IF(OR(COUNTA(A44:E44)&lt;5,NOT(ISNUMBER(A44)),A44&lt;$H$4,A44&gt;$H$5,NOT(ISNUMBER(E44)),E44&lt;=0,I44&lt;0,I44&gt;H44,AND(A43&lt;&gt;"",A44&lt;A43)),"CHECK ROW","Ready for review"))</x:f>
      </x:c>
    </x:row>
    <x:row r="45" ht="23" customHeight="1">
      <x:c r="A45" s="50"/>
      <x:c r="B45" s="36"/>
      <x:c r="C45" s="36"/>
      <x:c r="D45" s="36"/>
      <x:c r="E45" s="36"/>
      <x:c r="F45" s="2" t="str">
        <x:f>IF(E45="","",MAX(0,MIN(E45,$E$6-($B$6+SUM($E$15:E44)))))</x:f>
      </x:c>
      <x:c r="G45" s="2" t="str">
        <x:f>IF(E45="","",MAX(0,E45-F45))</x:f>
      </x:c>
      <x:c r="H45" s="62" t="str">
        <x:f>IF(E45="","",ROUND(F45*$E$4+G45*$E$5,2))</x:f>
      </x:c>
      <x:c r="I45" s="64"/>
      <x:c r="J45" s="62" t="str">
        <x:f>IF(E45="","",H45-I45)</x:f>
      </x:c>
      <x:c r="K45" s="2" t="str">
        <x:f>IF(COUNTA(A45:E45)=0,"",IF(OR(COUNTA(A45:E45)&lt;5,NOT(ISNUMBER(A45)),A45&lt;$H$4,A45&gt;$H$5,NOT(ISNUMBER(E45)),E45&lt;=0,I45&lt;0,I45&gt;H45,AND(A44&lt;&gt;"",A45&lt;A44)),"CHECK ROW","Ready for review"))</x:f>
      </x:c>
    </x:row>
    <x:row r="46" ht="23" customHeight="1">
      <x:c r="A46" s="50"/>
      <x:c r="B46" s="36"/>
      <x:c r="C46" s="36"/>
      <x:c r="D46" s="36"/>
      <x:c r="E46" s="36"/>
      <x:c r="F46" s="2" t="str">
        <x:f>IF(E46="","",MAX(0,MIN(E46,$E$6-($B$6+SUM($E$15:E45)))))</x:f>
      </x:c>
      <x:c r="G46" s="2" t="str">
        <x:f>IF(E46="","",MAX(0,E46-F46))</x:f>
      </x:c>
      <x:c r="H46" s="62" t="str">
        <x:f>IF(E46="","",ROUND(F46*$E$4+G46*$E$5,2))</x:f>
      </x:c>
      <x:c r="I46" s="64"/>
      <x:c r="J46" s="62" t="str">
        <x:f>IF(E46="","",H46-I46)</x:f>
      </x:c>
      <x:c r="K46" s="2" t="str">
        <x:f>IF(COUNTA(A46:E46)=0,"",IF(OR(COUNTA(A46:E46)&lt;5,NOT(ISNUMBER(A46)),A46&lt;$H$4,A46&gt;$H$5,NOT(ISNUMBER(E46)),E46&lt;=0,I46&lt;0,I46&gt;H46,AND(A45&lt;&gt;"",A46&lt;A45)),"CHECK ROW","Ready for review"))</x:f>
      </x:c>
    </x:row>
    <x:row r="47" ht="23" customHeight="1">
      <x:c r="A47" s="50"/>
      <x:c r="B47" s="36"/>
      <x:c r="C47" s="36"/>
      <x:c r="D47" s="36"/>
      <x:c r="E47" s="36"/>
      <x:c r="F47" s="2" t="str">
        <x:f>IF(E47="","",MAX(0,MIN(E47,$E$6-($B$6+SUM($E$15:E46)))))</x:f>
      </x:c>
      <x:c r="G47" s="2" t="str">
        <x:f>IF(E47="","",MAX(0,E47-F47))</x:f>
      </x:c>
      <x:c r="H47" s="62" t="str">
        <x:f>IF(E47="","",ROUND(F47*$E$4+G47*$E$5,2))</x:f>
      </x:c>
      <x:c r="I47" s="64"/>
      <x:c r="J47" s="62" t="str">
        <x:f>IF(E47="","",H47-I47)</x:f>
      </x:c>
      <x:c r="K47" s="2" t="str">
        <x:f>IF(COUNTA(A47:E47)=0,"",IF(OR(COUNTA(A47:E47)&lt;5,NOT(ISNUMBER(A47)),A47&lt;$H$4,A47&gt;$H$5,NOT(ISNUMBER(E47)),E47&lt;=0,I47&lt;0,I47&gt;H47,AND(A46&lt;&gt;"",A47&lt;A46)),"CHECK ROW","Ready for review"))</x:f>
      </x:c>
    </x:row>
    <x:row r="48" ht="23" customHeight="1">
      <x:c r="A48" s="50"/>
      <x:c r="B48" s="36"/>
      <x:c r="C48" s="36"/>
      <x:c r="D48" s="36"/>
      <x:c r="E48" s="36"/>
      <x:c r="F48" s="2" t="str">
        <x:f>IF(E48="","",MAX(0,MIN(E48,$E$6-($B$6+SUM($E$15:E47)))))</x:f>
      </x:c>
      <x:c r="G48" s="2" t="str">
        <x:f>IF(E48="","",MAX(0,E48-F48))</x:f>
      </x:c>
      <x:c r="H48" s="62" t="str">
        <x:f>IF(E48="","",ROUND(F48*$E$4+G48*$E$5,2))</x:f>
      </x:c>
      <x:c r="I48" s="64"/>
      <x:c r="J48" s="62" t="str">
        <x:f>IF(E48="","",H48-I48)</x:f>
      </x:c>
      <x:c r="K48" s="2" t="str">
        <x:f>IF(COUNTA(A48:E48)=0,"",IF(OR(COUNTA(A48:E48)&lt;5,NOT(ISNUMBER(A48)),A48&lt;$H$4,A48&gt;$H$5,NOT(ISNUMBER(E48)),E48&lt;=0,I48&lt;0,I48&gt;H48,AND(A47&lt;&gt;"",A48&lt;A47)),"CHECK ROW","Ready for review"))</x:f>
      </x:c>
    </x:row>
    <x:row r="49" ht="23" customHeight="1">
      <x:c r="A49" s="50"/>
      <x:c r="B49" s="36"/>
      <x:c r="C49" s="36"/>
      <x:c r="D49" s="36"/>
      <x:c r="E49" s="36"/>
      <x:c r="F49" s="2" t="str">
        <x:f>IF(E49="","",MAX(0,MIN(E49,$E$6-($B$6+SUM($E$15:E48)))))</x:f>
      </x:c>
      <x:c r="G49" s="2" t="str">
        <x:f>IF(E49="","",MAX(0,E49-F49))</x:f>
      </x:c>
      <x:c r="H49" s="62" t="str">
        <x:f>IF(E49="","",ROUND(F49*$E$4+G49*$E$5,2))</x:f>
      </x:c>
      <x:c r="I49" s="64"/>
      <x:c r="J49" s="62" t="str">
        <x:f>IF(E49="","",H49-I49)</x:f>
      </x:c>
      <x:c r="K49" s="2" t="str">
        <x:f>IF(COUNTA(A49:E49)=0,"",IF(OR(COUNTA(A49:E49)&lt;5,NOT(ISNUMBER(A49)),A49&lt;$H$4,A49&gt;$H$5,NOT(ISNUMBER(E49)),E49&lt;=0,I49&lt;0,I49&gt;H49,AND(A48&lt;&gt;"",A49&lt;A48)),"CHECK ROW","Ready for review"))</x:f>
      </x:c>
    </x:row>
    <x:row r="50" ht="23" customHeight="1">
      <x:c r="A50" s="50"/>
      <x:c r="B50" s="36"/>
      <x:c r="C50" s="36"/>
      <x:c r="D50" s="36"/>
      <x:c r="E50" s="36"/>
      <x:c r="F50" s="2" t="str">
        <x:f>IF(E50="","",MAX(0,MIN(E50,$E$6-($B$6+SUM($E$15:E49)))))</x:f>
      </x:c>
      <x:c r="G50" s="2" t="str">
        <x:f>IF(E50="","",MAX(0,E50-F50))</x:f>
      </x:c>
      <x:c r="H50" s="62" t="str">
        <x:f>IF(E50="","",ROUND(F50*$E$4+G50*$E$5,2))</x:f>
      </x:c>
      <x:c r="I50" s="64"/>
      <x:c r="J50" s="62" t="str">
        <x:f>IF(E50="","",H50-I50)</x:f>
      </x:c>
      <x:c r="K50" s="2" t="str">
        <x:f>IF(COUNTA(A50:E50)=0,"",IF(OR(COUNTA(A50:E50)&lt;5,NOT(ISNUMBER(A50)),A50&lt;$H$4,A50&gt;$H$5,NOT(ISNUMBER(E50)),E50&lt;=0,I50&lt;0,I50&gt;H50,AND(A49&lt;&gt;"",A50&lt;A49)),"CHECK ROW","Ready for review"))</x:f>
      </x:c>
    </x:row>
    <x:row r="51" ht="23" customHeight="1">
      <x:c r="A51" s="50"/>
      <x:c r="B51" s="36"/>
      <x:c r="C51" s="36"/>
      <x:c r="D51" s="36"/>
      <x:c r="E51" s="36"/>
      <x:c r="F51" s="2" t="str">
        <x:f>IF(E51="","",MAX(0,MIN(E51,$E$6-($B$6+SUM($E$15:E50)))))</x:f>
      </x:c>
      <x:c r="G51" s="2" t="str">
        <x:f>IF(E51="","",MAX(0,E51-F51))</x:f>
      </x:c>
      <x:c r="H51" s="62" t="str">
        <x:f>IF(E51="","",ROUND(F51*$E$4+G51*$E$5,2))</x:f>
      </x:c>
      <x:c r="I51" s="64"/>
      <x:c r="J51" s="62" t="str">
        <x:f>IF(E51="","",H51-I51)</x:f>
      </x:c>
      <x:c r="K51" s="2" t="str">
        <x:f>IF(COUNTA(A51:E51)=0,"",IF(OR(COUNTA(A51:E51)&lt;5,NOT(ISNUMBER(A51)),A51&lt;$H$4,A51&gt;$H$5,NOT(ISNUMBER(E51)),E51&lt;=0,I51&lt;0,I51&gt;H51,AND(A50&lt;&gt;"",A51&lt;A50)),"CHECK ROW","Ready for review"))</x:f>
      </x:c>
    </x:row>
    <x:row r="52" ht="23" customHeight="1">
      <x:c r="A52" s="50"/>
      <x:c r="B52" s="36"/>
      <x:c r="C52" s="36"/>
      <x:c r="D52" s="36"/>
      <x:c r="E52" s="36"/>
      <x:c r="F52" s="2" t="str">
        <x:f>IF(E52="","",MAX(0,MIN(E52,$E$6-($B$6+SUM($E$15:E51)))))</x:f>
      </x:c>
      <x:c r="G52" s="2" t="str">
        <x:f>IF(E52="","",MAX(0,E52-F52))</x:f>
      </x:c>
      <x:c r="H52" s="62" t="str">
        <x:f>IF(E52="","",ROUND(F52*$E$4+G52*$E$5,2))</x:f>
      </x:c>
      <x:c r="I52" s="64"/>
      <x:c r="J52" s="62" t="str">
        <x:f>IF(E52="","",H52-I52)</x:f>
      </x:c>
      <x:c r="K52" s="2" t="str">
        <x:f>IF(COUNTA(A52:E52)=0,"",IF(OR(COUNTA(A52:E52)&lt;5,NOT(ISNUMBER(A52)),A52&lt;$H$4,A52&gt;$H$5,NOT(ISNUMBER(E52)),E52&lt;=0,I52&lt;0,I52&gt;H52,AND(A51&lt;&gt;"",A52&lt;A51)),"CHECK ROW","Ready for review"))</x:f>
      </x:c>
    </x:row>
    <x:row r="53" ht="23" customHeight="1">
      <x:c r="A53" s="50"/>
      <x:c r="B53" s="36"/>
      <x:c r="C53" s="36"/>
      <x:c r="D53" s="36"/>
      <x:c r="E53" s="36"/>
      <x:c r="F53" s="2" t="str">
        <x:f>IF(E53="","",MAX(0,MIN(E53,$E$6-($B$6+SUM($E$15:E52)))))</x:f>
      </x:c>
      <x:c r="G53" s="2" t="str">
        <x:f>IF(E53="","",MAX(0,E53-F53))</x:f>
      </x:c>
      <x:c r="H53" s="62" t="str">
        <x:f>IF(E53="","",ROUND(F53*$E$4+G53*$E$5,2))</x:f>
      </x:c>
      <x:c r="I53" s="64"/>
      <x:c r="J53" s="62" t="str">
        <x:f>IF(E53="","",H53-I53)</x:f>
      </x:c>
      <x:c r="K53" s="2" t="str">
        <x:f>IF(COUNTA(A53:E53)=0,"",IF(OR(COUNTA(A53:E53)&lt;5,NOT(ISNUMBER(A53)),A53&lt;$H$4,A53&gt;$H$5,NOT(ISNUMBER(E53)),E53&lt;=0,I53&lt;0,I53&gt;H53,AND(A52&lt;&gt;"",A53&lt;A52)),"CHECK ROW","Ready for review"))</x:f>
      </x:c>
    </x:row>
    <x:row r="54" ht="23" customHeight="1">
      <x:c r="A54" s="50"/>
      <x:c r="B54" s="36"/>
      <x:c r="C54" s="36"/>
      <x:c r="D54" s="36"/>
      <x:c r="E54" s="36"/>
      <x:c r="F54" s="2" t="str">
        <x:f>IF(E54="","",MAX(0,MIN(E54,$E$6-($B$6+SUM($E$15:E53)))))</x:f>
      </x:c>
      <x:c r="G54" s="2" t="str">
        <x:f>IF(E54="","",MAX(0,E54-F54))</x:f>
      </x:c>
      <x:c r="H54" s="62" t="str">
        <x:f>IF(E54="","",ROUND(F54*$E$4+G54*$E$5,2))</x:f>
      </x:c>
      <x:c r="I54" s="64"/>
      <x:c r="J54" s="62" t="str">
        <x:f>IF(E54="","",H54-I54)</x:f>
      </x:c>
      <x:c r="K54" s="2" t="str">
        <x:f>IF(COUNTA(A54:E54)=0,"",IF(OR(COUNTA(A54:E54)&lt;5,NOT(ISNUMBER(A54)),A54&lt;$H$4,A54&gt;$H$5,NOT(ISNUMBER(E54)),E54&lt;=0,I54&lt;0,I54&gt;H54,AND(A53&lt;&gt;"",A54&lt;A53)),"CHECK ROW","Ready for review"))</x:f>
      </x:c>
    </x:row>
    <x:row r="55" ht="23" customHeight="1">
      <x:c r="A55" s="50"/>
      <x:c r="B55" s="36"/>
      <x:c r="C55" s="36"/>
      <x:c r="D55" s="36"/>
      <x:c r="E55" s="36"/>
      <x:c r="F55" s="2" t="str">
        <x:f>IF(E55="","",MAX(0,MIN(E55,$E$6-($B$6+SUM($E$15:E54)))))</x:f>
      </x:c>
      <x:c r="G55" s="2" t="str">
        <x:f>IF(E55="","",MAX(0,E55-F55))</x:f>
      </x:c>
      <x:c r="H55" s="62" t="str">
        <x:f>IF(E55="","",ROUND(F55*$E$4+G55*$E$5,2))</x:f>
      </x:c>
      <x:c r="I55" s="64"/>
      <x:c r="J55" s="62" t="str">
        <x:f>IF(E55="","",H55-I55)</x:f>
      </x:c>
      <x:c r="K55" s="2" t="str">
        <x:f>IF(COUNTA(A55:E55)=0,"",IF(OR(COUNTA(A55:E55)&lt;5,NOT(ISNUMBER(A55)),A55&lt;$H$4,A55&gt;$H$5,NOT(ISNUMBER(E55)),E55&lt;=0,I55&lt;0,I55&gt;H55,AND(A54&lt;&gt;"",A55&lt;A54)),"CHECK ROW","Ready for review"))</x:f>
      </x:c>
    </x:row>
    <x:row r="56" ht="23" customHeight="1">
      <x:c r="A56" s="50"/>
      <x:c r="B56" s="36"/>
      <x:c r="C56" s="36"/>
      <x:c r="D56" s="36"/>
      <x:c r="E56" s="36"/>
      <x:c r="F56" s="2" t="str">
        <x:f>IF(E56="","",MAX(0,MIN(E56,$E$6-($B$6+SUM($E$15:E55)))))</x:f>
      </x:c>
      <x:c r="G56" s="2" t="str">
        <x:f>IF(E56="","",MAX(0,E56-F56))</x:f>
      </x:c>
      <x:c r="H56" s="62" t="str">
        <x:f>IF(E56="","",ROUND(F56*$E$4+G56*$E$5,2))</x:f>
      </x:c>
      <x:c r="I56" s="64"/>
      <x:c r="J56" s="62" t="str">
        <x:f>IF(E56="","",H56-I56)</x:f>
      </x:c>
      <x:c r="K56" s="2" t="str">
        <x:f>IF(COUNTA(A56:E56)=0,"",IF(OR(COUNTA(A56:E56)&lt;5,NOT(ISNUMBER(A56)),A56&lt;$H$4,A56&gt;$H$5,NOT(ISNUMBER(E56)),E56&lt;=0,I56&lt;0,I56&gt;H56,AND(A55&lt;&gt;"",A56&lt;A55)),"CHECK ROW","Ready for review"))</x:f>
      </x:c>
    </x:row>
    <x:row r="57" ht="23" customHeight="1">
      <x:c r="A57" s="50"/>
      <x:c r="B57" s="36"/>
      <x:c r="C57" s="36"/>
      <x:c r="D57" s="36"/>
      <x:c r="E57" s="36"/>
      <x:c r="F57" s="2" t="str">
        <x:f>IF(E57="","",MAX(0,MIN(E57,$E$6-($B$6+SUM($E$15:E56)))))</x:f>
      </x:c>
      <x:c r="G57" s="2" t="str">
        <x:f>IF(E57="","",MAX(0,E57-F57))</x:f>
      </x:c>
      <x:c r="H57" s="62" t="str">
        <x:f>IF(E57="","",ROUND(F57*$E$4+G57*$E$5,2))</x:f>
      </x:c>
      <x:c r="I57" s="64"/>
      <x:c r="J57" s="62" t="str">
        <x:f>IF(E57="","",H57-I57)</x:f>
      </x:c>
      <x:c r="K57" s="2" t="str">
        <x:f>IF(COUNTA(A57:E57)=0,"",IF(OR(COUNTA(A57:E57)&lt;5,NOT(ISNUMBER(A57)),A57&lt;$H$4,A57&gt;$H$5,NOT(ISNUMBER(E57)),E57&lt;=0,I57&lt;0,I57&gt;H57,AND(A56&lt;&gt;"",A57&lt;A56)),"CHECK ROW","Ready for review"))</x:f>
      </x:c>
    </x:row>
    <x:row r="58" ht="23" customHeight="1">
      <x:c r="A58" s="50"/>
      <x:c r="B58" s="36"/>
      <x:c r="C58" s="36"/>
      <x:c r="D58" s="36"/>
      <x:c r="E58" s="36"/>
      <x:c r="F58" s="2" t="str">
        <x:f>IF(E58="","",MAX(0,MIN(E58,$E$6-($B$6+SUM($E$15:E57)))))</x:f>
      </x:c>
      <x:c r="G58" s="2" t="str">
        <x:f>IF(E58="","",MAX(0,E58-F58))</x:f>
      </x:c>
      <x:c r="H58" s="62" t="str">
        <x:f>IF(E58="","",ROUND(F58*$E$4+G58*$E$5,2))</x:f>
      </x:c>
      <x:c r="I58" s="64"/>
      <x:c r="J58" s="62" t="str">
        <x:f>IF(E58="","",H58-I58)</x:f>
      </x:c>
      <x:c r="K58" s="2" t="str">
        <x:f>IF(COUNTA(A58:E58)=0,"",IF(OR(COUNTA(A58:E58)&lt;5,NOT(ISNUMBER(A58)),A58&lt;$H$4,A58&gt;$H$5,NOT(ISNUMBER(E58)),E58&lt;=0,I58&lt;0,I58&gt;H58,AND(A57&lt;&gt;"",A58&lt;A57)),"CHECK ROW","Ready for review"))</x:f>
      </x:c>
    </x:row>
    <x:row r="59" ht="23" customHeight="1">
      <x:c r="A59" s="50"/>
      <x:c r="B59" s="36"/>
      <x:c r="C59" s="36"/>
      <x:c r="D59" s="36"/>
      <x:c r="E59" s="36"/>
      <x:c r="F59" s="2" t="str">
        <x:f>IF(E59="","",MAX(0,MIN(E59,$E$6-($B$6+SUM($E$15:E58)))))</x:f>
      </x:c>
      <x:c r="G59" s="2" t="str">
        <x:f>IF(E59="","",MAX(0,E59-F59))</x:f>
      </x:c>
      <x:c r="H59" s="62" t="str">
        <x:f>IF(E59="","",ROUND(F59*$E$4+G59*$E$5,2))</x:f>
      </x:c>
      <x:c r="I59" s="64"/>
      <x:c r="J59" s="62" t="str">
        <x:f>IF(E59="","",H59-I59)</x:f>
      </x:c>
      <x:c r="K59" s="2" t="str">
        <x:f>IF(COUNTA(A59:E59)=0,"",IF(OR(COUNTA(A59:E59)&lt;5,NOT(ISNUMBER(A59)),A59&lt;$H$4,A59&gt;$H$5,NOT(ISNUMBER(E59)),E59&lt;=0,I59&lt;0,I59&gt;H59,AND(A58&lt;&gt;"",A59&lt;A58)),"CHECK ROW","Ready for review"))</x:f>
      </x:c>
    </x:row>
    <x:row r="60" ht="23" customHeight="1">
      <x:c r="A60" s="50"/>
      <x:c r="B60" s="36"/>
      <x:c r="C60" s="36"/>
      <x:c r="D60" s="36"/>
      <x:c r="E60" s="36"/>
      <x:c r="F60" s="2" t="str">
        <x:f>IF(E60="","",MAX(0,MIN(E60,$E$6-($B$6+SUM($E$15:E59)))))</x:f>
      </x:c>
      <x:c r="G60" s="2" t="str">
        <x:f>IF(E60="","",MAX(0,E60-F60))</x:f>
      </x:c>
      <x:c r="H60" s="62" t="str">
        <x:f>IF(E60="","",ROUND(F60*$E$4+G60*$E$5,2))</x:f>
      </x:c>
      <x:c r="I60" s="64"/>
      <x:c r="J60" s="62" t="str">
        <x:f>IF(E60="","",H60-I60)</x:f>
      </x:c>
      <x:c r="K60" s="2" t="str">
        <x:f>IF(COUNTA(A60:E60)=0,"",IF(OR(COUNTA(A60:E60)&lt;5,NOT(ISNUMBER(A60)),A60&lt;$H$4,A60&gt;$H$5,NOT(ISNUMBER(E60)),E60&lt;=0,I60&lt;0,I60&gt;H60,AND(A59&lt;&gt;"",A60&lt;A59)),"CHECK ROW","Ready for review"))</x:f>
      </x:c>
    </x:row>
    <x:row r="61" ht="23" customHeight="1">
      <x:c r="A61" s="50"/>
      <x:c r="B61" s="36"/>
      <x:c r="C61" s="36"/>
      <x:c r="D61" s="36"/>
      <x:c r="E61" s="36"/>
      <x:c r="F61" s="2" t="str">
        <x:f>IF(E61="","",MAX(0,MIN(E61,$E$6-($B$6+SUM($E$15:E60)))))</x:f>
      </x:c>
      <x:c r="G61" s="2" t="str">
        <x:f>IF(E61="","",MAX(0,E61-F61))</x:f>
      </x:c>
      <x:c r="H61" s="62" t="str">
        <x:f>IF(E61="","",ROUND(F61*$E$4+G61*$E$5,2))</x:f>
      </x:c>
      <x:c r="I61" s="64"/>
      <x:c r="J61" s="62" t="str">
        <x:f>IF(E61="","",H61-I61)</x:f>
      </x:c>
      <x:c r="K61" s="2" t="str">
        <x:f>IF(COUNTA(A61:E61)=0,"",IF(OR(COUNTA(A61:E61)&lt;5,NOT(ISNUMBER(A61)),A61&lt;$H$4,A61&gt;$H$5,NOT(ISNUMBER(E61)),E61&lt;=0,I61&lt;0,I61&gt;H61,AND(A60&lt;&gt;"",A61&lt;A60)),"CHECK ROW","Ready for review"))</x:f>
      </x:c>
    </x:row>
    <x:row r="62" ht="23" customHeight="1">
      <x:c r="A62" s="50"/>
      <x:c r="B62" s="36"/>
      <x:c r="C62" s="36"/>
      <x:c r="D62" s="36"/>
      <x:c r="E62" s="36"/>
      <x:c r="F62" s="2" t="str">
        <x:f>IF(E62="","",MAX(0,MIN(E62,$E$6-($B$6+SUM($E$15:E61)))))</x:f>
      </x:c>
      <x:c r="G62" s="2" t="str">
        <x:f>IF(E62="","",MAX(0,E62-F62))</x:f>
      </x:c>
      <x:c r="H62" s="62" t="str">
        <x:f>IF(E62="","",ROUND(F62*$E$4+G62*$E$5,2))</x:f>
      </x:c>
      <x:c r="I62" s="64"/>
      <x:c r="J62" s="62" t="str">
        <x:f>IF(E62="","",H62-I62)</x:f>
      </x:c>
      <x:c r="K62" s="2" t="str">
        <x:f>IF(COUNTA(A62:E62)=0,"",IF(OR(COUNTA(A62:E62)&lt;5,NOT(ISNUMBER(A62)),A62&lt;$H$4,A62&gt;$H$5,NOT(ISNUMBER(E62)),E62&lt;=0,I62&lt;0,I62&gt;H62,AND(A61&lt;&gt;"",A62&lt;A61)),"CHECK ROW","Ready for review"))</x:f>
      </x:c>
    </x:row>
    <x:row r="63" ht="23" customHeight="1">
      <x:c r="A63" s="50"/>
      <x:c r="B63" s="36"/>
      <x:c r="C63" s="36"/>
      <x:c r="D63" s="36"/>
      <x:c r="E63" s="36"/>
      <x:c r="F63" s="2" t="str">
        <x:f>IF(E63="","",MAX(0,MIN(E63,$E$6-($B$6+SUM($E$15:E62)))))</x:f>
      </x:c>
      <x:c r="G63" s="2" t="str">
        <x:f>IF(E63="","",MAX(0,E63-F63))</x:f>
      </x:c>
      <x:c r="H63" s="62" t="str">
        <x:f>IF(E63="","",ROUND(F63*$E$4+G63*$E$5,2))</x:f>
      </x:c>
      <x:c r="I63" s="64"/>
      <x:c r="J63" s="62" t="str">
        <x:f>IF(E63="","",H63-I63)</x:f>
      </x:c>
      <x:c r="K63" s="2" t="str">
        <x:f>IF(COUNTA(A63:E63)=0,"",IF(OR(COUNTA(A63:E63)&lt;5,NOT(ISNUMBER(A63)),A63&lt;$H$4,A63&gt;$H$5,NOT(ISNUMBER(E63)),E63&lt;=0,I63&lt;0,I63&gt;H63,AND(A62&lt;&gt;"",A63&lt;A62)),"CHECK ROW","Ready for review"))</x:f>
      </x:c>
    </x:row>
    <x:row r="64" ht="23" customHeight="1">
      <x:c r="A64" s="50"/>
      <x:c r="B64" s="36"/>
      <x:c r="C64" s="36"/>
      <x:c r="D64" s="36"/>
      <x:c r="E64" s="36"/>
      <x:c r="F64" s="2" t="str">
        <x:f>IF(E64="","",MAX(0,MIN(E64,$E$6-($B$6+SUM($E$15:E63)))))</x:f>
      </x:c>
      <x:c r="G64" s="2" t="str">
        <x:f>IF(E64="","",MAX(0,E64-F64))</x:f>
      </x:c>
      <x:c r="H64" s="62" t="str">
        <x:f>IF(E64="","",ROUND(F64*$E$4+G64*$E$5,2))</x:f>
      </x:c>
      <x:c r="I64" s="64"/>
      <x:c r="J64" s="62" t="str">
        <x:f>IF(E64="","",H64-I64)</x:f>
      </x:c>
      <x:c r="K64" s="2" t="str">
        <x:f>IF(COUNTA(A64:E64)=0,"",IF(OR(COUNTA(A64:E64)&lt;5,NOT(ISNUMBER(A64)),A64&lt;$H$4,A64&gt;$H$5,NOT(ISNUMBER(E64)),E64&lt;=0,I64&lt;0,I64&gt;H64,AND(A63&lt;&gt;"",A64&lt;A63)),"CHECK ROW","Ready for review"))</x:f>
      </x:c>
    </x:row>
    <x:row r="65" ht="23" customHeight="1">
      <x:c r="A65" s="50"/>
      <x:c r="B65" s="36"/>
      <x:c r="C65" s="36"/>
      <x:c r="D65" s="36"/>
      <x:c r="E65" s="36"/>
      <x:c r="F65" s="2" t="str">
        <x:f>IF(E65="","",MAX(0,MIN(E65,$E$6-($B$6+SUM($E$15:E64)))))</x:f>
      </x:c>
      <x:c r="G65" s="2" t="str">
        <x:f>IF(E65="","",MAX(0,E65-F65))</x:f>
      </x:c>
      <x:c r="H65" s="62" t="str">
        <x:f>IF(E65="","",ROUND(F65*$E$4+G65*$E$5,2))</x:f>
      </x:c>
      <x:c r="I65" s="64"/>
      <x:c r="J65" s="62" t="str">
        <x:f>IF(E65="","",H65-I65)</x:f>
      </x:c>
      <x:c r="K65" s="2" t="str">
        <x:f>IF(COUNTA(A65:E65)=0,"",IF(OR(COUNTA(A65:E65)&lt;5,NOT(ISNUMBER(A65)),A65&lt;$H$4,A65&gt;$H$5,NOT(ISNUMBER(E65)),E65&lt;=0,I65&lt;0,I65&gt;H65,AND(A64&lt;&gt;"",A65&lt;A64)),"CHECK ROW","Ready for review"))</x:f>
      </x:c>
    </x:row>
    <x:row r="66" ht="23" customHeight="1">
      <x:c r="A66" s="50"/>
      <x:c r="B66" s="36"/>
      <x:c r="C66" s="36"/>
      <x:c r="D66" s="36"/>
      <x:c r="E66" s="36"/>
      <x:c r="F66" s="2" t="str">
        <x:f>IF(E66="","",MAX(0,MIN(E66,$E$6-($B$6+SUM($E$15:E65)))))</x:f>
      </x:c>
      <x:c r="G66" s="2" t="str">
        <x:f>IF(E66="","",MAX(0,E66-F66))</x:f>
      </x:c>
      <x:c r="H66" s="62" t="str">
        <x:f>IF(E66="","",ROUND(F66*$E$4+G66*$E$5,2))</x:f>
      </x:c>
      <x:c r="I66" s="64"/>
      <x:c r="J66" s="62" t="str">
        <x:f>IF(E66="","",H66-I66)</x:f>
      </x:c>
      <x:c r="K66" s="2" t="str">
        <x:f>IF(COUNTA(A66:E66)=0,"",IF(OR(COUNTA(A66:E66)&lt;5,NOT(ISNUMBER(A66)),A66&lt;$H$4,A66&gt;$H$5,NOT(ISNUMBER(E66)),E66&lt;=0,I66&lt;0,I66&gt;H66,AND(A65&lt;&gt;"",A66&lt;A65)),"CHECK ROW","Ready for review"))</x:f>
      </x:c>
    </x:row>
    <x:row r="67" ht="23" customHeight="1">
      <x:c r="A67" s="50"/>
      <x:c r="B67" s="36"/>
      <x:c r="C67" s="36"/>
      <x:c r="D67" s="36"/>
      <x:c r="E67" s="36"/>
      <x:c r="F67" s="2" t="str">
        <x:f>IF(E67="","",MAX(0,MIN(E67,$E$6-($B$6+SUM($E$15:E66)))))</x:f>
      </x:c>
      <x:c r="G67" s="2" t="str">
        <x:f>IF(E67="","",MAX(0,E67-F67))</x:f>
      </x:c>
      <x:c r="H67" s="62" t="str">
        <x:f>IF(E67="","",ROUND(F67*$E$4+G67*$E$5,2))</x:f>
      </x:c>
      <x:c r="I67" s="64"/>
      <x:c r="J67" s="62" t="str">
        <x:f>IF(E67="","",H67-I67)</x:f>
      </x:c>
      <x:c r="K67" s="2" t="str">
        <x:f>IF(COUNTA(A67:E67)=0,"",IF(OR(COUNTA(A67:E67)&lt;5,NOT(ISNUMBER(A67)),A67&lt;$H$4,A67&gt;$H$5,NOT(ISNUMBER(E67)),E67&lt;=0,I67&lt;0,I67&gt;H67,AND(A66&lt;&gt;"",A67&lt;A66)),"CHECK ROW","Ready for review"))</x:f>
      </x:c>
    </x:row>
    <x:row r="68" ht="23" customHeight="1">
      <x:c r="A68" s="50"/>
      <x:c r="B68" s="36"/>
      <x:c r="C68" s="36"/>
      <x:c r="D68" s="36"/>
      <x:c r="E68" s="36"/>
      <x:c r="F68" s="2" t="str">
        <x:f>IF(E68="","",MAX(0,MIN(E68,$E$6-($B$6+SUM($E$15:E67)))))</x:f>
      </x:c>
      <x:c r="G68" s="2" t="str">
        <x:f>IF(E68="","",MAX(0,E68-F68))</x:f>
      </x:c>
      <x:c r="H68" s="62" t="str">
        <x:f>IF(E68="","",ROUND(F68*$E$4+G68*$E$5,2))</x:f>
      </x:c>
      <x:c r="I68" s="64"/>
      <x:c r="J68" s="62" t="str">
        <x:f>IF(E68="","",H68-I68)</x:f>
      </x:c>
      <x:c r="K68" s="2" t="str">
        <x:f>IF(COUNTA(A68:E68)=0,"",IF(OR(COUNTA(A68:E68)&lt;5,NOT(ISNUMBER(A68)),A68&lt;$H$4,A68&gt;$H$5,NOT(ISNUMBER(E68)),E68&lt;=0,I68&lt;0,I68&gt;H68,AND(A67&lt;&gt;"",A68&lt;A67)),"CHECK ROW","Ready for review"))</x:f>
      </x:c>
    </x:row>
    <x:row r="69" ht="23" customHeight="1">
      <x:c r="A69" s="50"/>
      <x:c r="B69" s="36"/>
      <x:c r="C69" s="36"/>
      <x:c r="D69" s="36"/>
      <x:c r="E69" s="36"/>
      <x:c r="F69" s="2" t="str">
        <x:f>IF(E69="","",MAX(0,MIN(E69,$E$6-($B$6+SUM($E$15:E68)))))</x:f>
      </x:c>
      <x:c r="G69" s="2" t="str">
        <x:f>IF(E69="","",MAX(0,E69-F69))</x:f>
      </x:c>
      <x:c r="H69" s="62" t="str">
        <x:f>IF(E69="","",ROUND(F69*$E$4+G69*$E$5,2))</x:f>
      </x:c>
      <x:c r="I69" s="64"/>
      <x:c r="J69" s="62" t="str">
        <x:f>IF(E69="","",H69-I69)</x:f>
      </x:c>
      <x:c r="K69" s="2" t="str">
        <x:f>IF(COUNTA(A69:E69)=0,"",IF(OR(COUNTA(A69:E69)&lt;5,NOT(ISNUMBER(A69)),A69&lt;$H$4,A69&gt;$H$5,NOT(ISNUMBER(E69)),E69&lt;=0,I69&lt;0,I69&gt;H69,AND(A68&lt;&gt;"",A69&lt;A68)),"CHECK ROW","Ready for review"))</x:f>
      </x:c>
    </x:row>
    <x:row r="70" ht="23" customHeight="1">
      <x:c r="A70" s="50"/>
      <x:c r="B70" s="36"/>
      <x:c r="C70" s="36"/>
      <x:c r="D70" s="36"/>
      <x:c r="E70" s="36"/>
      <x:c r="F70" s="2" t="str">
        <x:f>IF(E70="","",MAX(0,MIN(E70,$E$6-($B$6+SUM($E$15:E69)))))</x:f>
      </x:c>
      <x:c r="G70" s="2" t="str">
        <x:f>IF(E70="","",MAX(0,E70-F70))</x:f>
      </x:c>
      <x:c r="H70" s="62" t="str">
        <x:f>IF(E70="","",ROUND(F70*$E$4+G70*$E$5,2))</x:f>
      </x:c>
      <x:c r="I70" s="64"/>
      <x:c r="J70" s="62" t="str">
        <x:f>IF(E70="","",H70-I70)</x:f>
      </x:c>
      <x:c r="K70" s="2" t="str">
        <x:f>IF(COUNTA(A70:E70)=0,"",IF(OR(COUNTA(A70:E70)&lt;5,NOT(ISNUMBER(A70)),A70&lt;$H$4,A70&gt;$H$5,NOT(ISNUMBER(E70)),E70&lt;=0,I70&lt;0,I70&gt;H70,AND(A69&lt;&gt;"",A70&lt;A69)),"CHECK ROW","Ready for review"))</x:f>
      </x:c>
    </x:row>
    <x:row r="71" ht="23" customHeight="1">
      <x:c r="A71" s="50"/>
      <x:c r="B71" s="36"/>
      <x:c r="C71" s="36"/>
      <x:c r="D71" s="36"/>
      <x:c r="E71" s="36"/>
      <x:c r="F71" s="2" t="str">
        <x:f>IF(E71="","",MAX(0,MIN(E71,$E$6-($B$6+SUM($E$15:E70)))))</x:f>
      </x:c>
      <x:c r="G71" s="2" t="str">
        <x:f>IF(E71="","",MAX(0,E71-F71))</x:f>
      </x:c>
      <x:c r="H71" s="62" t="str">
        <x:f>IF(E71="","",ROUND(F71*$E$4+G71*$E$5,2))</x:f>
      </x:c>
      <x:c r="I71" s="64"/>
      <x:c r="J71" s="62" t="str">
        <x:f>IF(E71="","",H71-I71)</x:f>
      </x:c>
      <x:c r="K71" s="2" t="str">
        <x:f>IF(COUNTA(A71:E71)=0,"",IF(OR(COUNTA(A71:E71)&lt;5,NOT(ISNUMBER(A71)),A71&lt;$H$4,A71&gt;$H$5,NOT(ISNUMBER(E71)),E71&lt;=0,I71&lt;0,I71&gt;H71,AND(A70&lt;&gt;"",A71&lt;A70)),"CHECK ROW","Ready for review"))</x:f>
      </x:c>
    </x:row>
    <x:row r="72" ht="23" customHeight="1">
      <x:c r="A72" s="50"/>
      <x:c r="B72" s="36"/>
      <x:c r="C72" s="36"/>
      <x:c r="D72" s="36"/>
      <x:c r="E72" s="36"/>
      <x:c r="F72" s="2" t="str">
        <x:f>IF(E72="","",MAX(0,MIN(E72,$E$6-($B$6+SUM($E$15:E71)))))</x:f>
      </x:c>
      <x:c r="G72" s="2" t="str">
        <x:f>IF(E72="","",MAX(0,E72-F72))</x:f>
      </x:c>
      <x:c r="H72" s="62" t="str">
        <x:f>IF(E72="","",ROUND(F72*$E$4+G72*$E$5,2))</x:f>
      </x:c>
      <x:c r="I72" s="64"/>
      <x:c r="J72" s="62" t="str">
        <x:f>IF(E72="","",H72-I72)</x:f>
      </x:c>
      <x:c r="K72" s="2" t="str">
        <x:f>IF(COUNTA(A72:E72)=0,"",IF(OR(COUNTA(A72:E72)&lt;5,NOT(ISNUMBER(A72)),A72&lt;$H$4,A72&gt;$H$5,NOT(ISNUMBER(E72)),E72&lt;=0,I72&lt;0,I72&gt;H72,AND(A71&lt;&gt;"",A72&lt;A71)),"CHECK ROW","Ready for review"))</x:f>
      </x:c>
    </x:row>
    <x:row r="73" ht="23" customHeight="1">
      <x:c r="A73" s="50"/>
      <x:c r="B73" s="36"/>
      <x:c r="C73" s="36"/>
      <x:c r="D73" s="36"/>
      <x:c r="E73" s="36"/>
      <x:c r="F73" s="2" t="str">
        <x:f>IF(E73="","",MAX(0,MIN(E73,$E$6-($B$6+SUM($E$15:E72)))))</x:f>
      </x:c>
      <x:c r="G73" s="2" t="str">
        <x:f>IF(E73="","",MAX(0,E73-F73))</x:f>
      </x:c>
      <x:c r="H73" s="62" t="str">
        <x:f>IF(E73="","",ROUND(F73*$E$4+G73*$E$5,2))</x:f>
      </x:c>
      <x:c r="I73" s="64"/>
      <x:c r="J73" s="62" t="str">
        <x:f>IF(E73="","",H73-I73)</x:f>
      </x:c>
      <x:c r="K73" s="2" t="str">
        <x:f>IF(COUNTA(A73:E73)=0,"",IF(OR(COUNTA(A73:E73)&lt;5,NOT(ISNUMBER(A73)),A73&lt;$H$4,A73&gt;$H$5,NOT(ISNUMBER(E73)),E73&lt;=0,I73&lt;0,I73&gt;H73,AND(A72&lt;&gt;"",A73&lt;A72)),"CHECK ROW","Ready for review"))</x:f>
      </x:c>
    </x:row>
    <x:row r="74" ht="23" customHeight="1">
      <x:c r="A74" s="50"/>
      <x:c r="B74" s="36"/>
      <x:c r="C74" s="36"/>
      <x:c r="D74" s="36"/>
      <x:c r="E74" s="36"/>
      <x:c r="F74" s="2" t="str">
        <x:f>IF(E74="","",MAX(0,MIN(E74,$E$6-($B$6+SUM($E$15:E73)))))</x:f>
      </x:c>
      <x:c r="G74" s="2" t="str">
        <x:f>IF(E74="","",MAX(0,E74-F74))</x:f>
      </x:c>
      <x:c r="H74" s="62" t="str">
        <x:f>IF(E74="","",ROUND(F74*$E$4+G74*$E$5,2))</x:f>
      </x:c>
      <x:c r="I74" s="64"/>
      <x:c r="J74" s="62" t="str">
        <x:f>IF(E74="","",H74-I74)</x:f>
      </x:c>
      <x:c r="K74" s="2" t="str">
        <x:f>IF(COUNTA(A74:E74)=0,"",IF(OR(COUNTA(A74:E74)&lt;5,NOT(ISNUMBER(A74)),A74&lt;$H$4,A74&gt;$H$5,NOT(ISNUMBER(E74)),E74&lt;=0,I74&lt;0,I74&gt;H74,AND(A73&lt;&gt;"",A74&lt;A73)),"CHECK ROW","Ready for review"))</x:f>
      </x:c>
    </x:row>
    <x:row r="75" ht="23" customHeight="1">
      <x:c r="A75" s="50"/>
      <x:c r="B75" s="36"/>
      <x:c r="C75" s="36"/>
      <x:c r="D75" s="36"/>
      <x:c r="E75" s="36"/>
      <x:c r="F75" s="2" t="str">
        <x:f>IF(E75="","",MAX(0,MIN(E75,$E$6-($B$6+SUM($E$15:E74)))))</x:f>
      </x:c>
      <x:c r="G75" s="2" t="str">
        <x:f>IF(E75="","",MAX(0,E75-F75))</x:f>
      </x:c>
      <x:c r="H75" s="62" t="str">
        <x:f>IF(E75="","",ROUND(F75*$E$4+G75*$E$5,2))</x:f>
      </x:c>
      <x:c r="I75" s="64"/>
      <x:c r="J75" s="62" t="str">
        <x:f>IF(E75="","",H75-I75)</x:f>
      </x:c>
      <x:c r="K75" s="2" t="str">
        <x:f>IF(COUNTA(A75:E75)=0,"",IF(OR(COUNTA(A75:E75)&lt;5,NOT(ISNUMBER(A75)),A75&lt;$H$4,A75&gt;$H$5,NOT(ISNUMBER(E75)),E75&lt;=0,I75&lt;0,I75&gt;H75,AND(A74&lt;&gt;"",A75&lt;A74)),"CHECK ROW","Ready for review"))</x:f>
      </x:c>
    </x:row>
    <x:row r="76" ht="23" customHeight="1">
      <x:c r="A76" s="50"/>
      <x:c r="B76" s="36"/>
      <x:c r="C76" s="36"/>
      <x:c r="D76" s="36"/>
      <x:c r="E76" s="36"/>
      <x:c r="F76" s="2" t="str">
        <x:f>IF(E76="","",MAX(0,MIN(E76,$E$6-($B$6+SUM($E$15:E75)))))</x:f>
      </x:c>
      <x:c r="G76" s="2" t="str">
        <x:f>IF(E76="","",MAX(0,E76-F76))</x:f>
      </x:c>
      <x:c r="H76" s="62" t="str">
        <x:f>IF(E76="","",ROUND(F76*$E$4+G76*$E$5,2))</x:f>
      </x:c>
      <x:c r="I76" s="64"/>
      <x:c r="J76" s="62" t="str">
        <x:f>IF(E76="","",H76-I76)</x:f>
      </x:c>
      <x:c r="K76" s="2" t="str">
        <x:f>IF(COUNTA(A76:E76)=0,"",IF(OR(COUNTA(A76:E76)&lt;5,NOT(ISNUMBER(A76)),A76&lt;$H$4,A76&gt;$H$5,NOT(ISNUMBER(E76)),E76&lt;=0,I76&lt;0,I76&gt;H76,AND(A75&lt;&gt;"",A76&lt;A75)),"CHECK ROW","Ready for review"))</x:f>
      </x:c>
    </x:row>
    <x:row r="77" ht="23" customHeight="1">
      <x:c r="A77" s="50"/>
      <x:c r="B77" s="36"/>
      <x:c r="C77" s="36"/>
      <x:c r="D77" s="36"/>
      <x:c r="E77" s="36"/>
      <x:c r="F77" s="2" t="str">
        <x:f>IF(E77="","",MAX(0,MIN(E77,$E$6-($B$6+SUM($E$15:E76)))))</x:f>
      </x:c>
      <x:c r="G77" s="2" t="str">
        <x:f>IF(E77="","",MAX(0,E77-F77))</x:f>
      </x:c>
      <x:c r="H77" s="62" t="str">
        <x:f>IF(E77="","",ROUND(F77*$E$4+G77*$E$5,2))</x:f>
      </x:c>
      <x:c r="I77" s="64"/>
      <x:c r="J77" s="62" t="str">
        <x:f>IF(E77="","",H77-I77)</x:f>
      </x:c>
      <x:c r="K77" s="2" t="str">
        <x:f>IF(COUNTA(A77:E77)=0,"",IF(OR(COUNTA(A77:E77)&lt;5,NOT(ISNUMBER(A77)),A77&lt;$H$4,A77&gt;$H$5,NOT(ISNUMBER(E77)),E77&lt;=0,I77&lt;0,I77&gt;H77,AND(A76&lt;&gt;"",A77&lt;A76)),"CHECK ROW","Ready for review"))</x:f>
      </x:c>
    </x:row>
    <x:row r="78" ht="23" customHeight="1">
      <x:c r="A78" s="50"/>
      <x:c r="B78" s="36"/>
      <x:c r="C78" s="36"/>
      <x:c r="D78" s="36"/>
      <x:c r="E78" s="36"/>
      <x:c r="F78" s="2" t="str">
        <x:f>IF(E78="","",MAX(0,MIN(E78,$E$6-($B$6+SUM($E$15:E77)))))</x:f>
      </x:c>
      <x:c r="G78" s="2" t="str">
        <x:f>IF(E78="","",MAX(0,E78-F78))</x:f>
      </x:c>
      <x:c r="H78" s="62" t="str">
        <x:f>IF(E78="","",ROUND(F78*$E$4+G78*$E$5,2))</x:f>
      </x:c>
      <x:c r="I78" s="64"/>
      <x:c r="J78" s="62" t="str">
        <x:f>IF(E78="","",H78-I78)</x:f>
      </x:c>
      <x:c r="K78" s="2" t="str">
        <x:f>IF(COUNTA(A78:E78)=0,"",IF(OR(COUNTA(A78:E78)&lt;5,NOT(ISNUMBER(A78)),A78&lt;$H$4,A78&gt;$H$5,NOT(ISNUMBER(E78)),E78&lt;=0,I78&lt;0,I78&gt;H78,AND(A77&lt;&gt;"",A78&lt;A77)),"CHECK ROW","Ready for review"))</x:f>
      </x:c>
    </x:row>
    <x:row r="79" ht="23" customHeight="1">
      <x:c r="A79" s="50"/>
      <x:c r="B79" s="36"/>
      <x:c r="C79" s="36"/>
      <x:c r="D79" s="36"/>
      <x:c r="E79" s="36"/>
      <x:c r="F79" s="2" t="str">
        <x:f>IF(E79="","",MAX(0,MIN(E79,$E$6-($B$6+SUM($E$15:E78)))))</x:f>
      </x:c>
      <x:c r="G79" s="2" t="str">
        <x:f>IF(E79="","",MAX(0,E79-F79))</x:f>
      </x:c>
      <x:c r="H79" s="62" t="str">
        <x:f>IF(E79="","",ROUND(F79*$E$4+G79*$E$5,2))</x:f>
      </x:c>
      <x:c r="I79" s="64"/>
      <x:c r="J79" s="62" t="str">
        <x:f>IF(E79="","",H79-I79)</x:f>
      </x:c>
      <x:c r="K79" s="2" t="str">
        <x:f>IF(COUNTA(A79:E79)=0,"",IF(OR(COUNTA(A79:E79)&lt;5,NOT(ISNUMBER(A79)),A79&lt;$H$4,A79&gt;$H$5,NOT(ISNUMBER(E79)),E79&lt;=0,I79&lt;0,I79&gt;H79,AND(A78&lt;&gt;"",A79&lt;A78)),"CHECK ROW","Ready for review"))</x:f>
      </x:c>
    </x:row>
    <x:row r="80" ht="23" customHeight="1">
      <x:c r="A80" s="50"/>
      <x:c r="B80" s="36"/>
      <x:c r="C80" s="36"/>
      <x:c r="D80" s="36"/>
      <x:c r="E80" s="36"/>
      <x:c r="F80" s="2" t="str">
        <x:f>IF(E80="","",MAX(0,MIN(E80,$E$6-($B$6+SUM($E$15:E79)))))</x:f>
      </x:c>
      <x:c r="G80" s="2" t="str">
        <x:f>IF(E80="","",MAX(0,E80-F80))</x:f>
      </x:c>
      <x:c r="H80" s="62" t="str">
        <x:f>IF(E80="","",ROUND(F80*$E$4+G80*$E$5,2))</x:f>
      </x:c>
      <x:c r="I80" s="64"/>
      <x:c r="J80" s="62" t="str">
        <x:f>IF(E80="","",H80-I80)</x:f>
      </x:c>
      <x:c r="K80" s="2" t="str">
        <x:f>IF(COUNTA(A80:E80)=0,"",IF(OR(COUNTA(A80:E80)&lt;5,NOT(ISNUMBER(A80)),A80&lt;$H$4,A80&gt;$H$5,NOT(ISNUMBER(E80)),E80&lt;=0,I80&lt;0,I80&gt;H80,AND(A79&lt;&gt;"",A80&lt;A79)),"CHECK ROW","Ready for review"))</x:f>
      </x:c>
    </x:row>
    <x:row r="81" ht="23" customHeight="1">
      <x:c r="A81" s="50"/>
      <x:c r="B81" s="36"/>
      <x:c r="C81" s="36"/>
      <x:c r="D81" s="36"/>
      <x:c r="E81" s="36"/>
      <x:c r="F81" s="2" t="str">
        <x:f>IF(E81="","",MAX(0,MIN(E81,$E$6-($B$6+SUM($E$15:E80)))))</x:f>
      </x:c>
      <x:c r="G81" s="2" t="str">
        <x:f>IF(E81="","",MAX(0,E81-F81))</x:f>
      </x:c>
      <x:c r="H81" s="62" t="str">
        <x:f>IF(E81="","",ROUND(F81*$E$4+G81*$E$5,2))</x:f>
      </x:c>
      <x:c r="I81" s="64"/>
      <x:c r="J81" s="62" t="str">
        <x:f>IF(E81="","",H81-I81)</x:f>
      </x:c>
      <x:c r="K81" s="2" t="str">
        <x:f>IF(COUNTA(A81:E81)=0,"",IF(OR(COUNTA(A81:E81)&lt;5,NOT(ISNUMBER(A81)),A81&lt;$H$4,A81&gt;$H$5,NOT(ISNUMBER(E81)),E81&lt;=0,I81&lt;0,I81&gt;H81,AND(A80&lt;&gt;"",A81&lt;A80)),"CHECK ROW","Ready for review"))</x:f>
      </x:c>
    </x:row>
    <x:row r="82" ht="23" customHeight="1">
      <x:c r="A82" s="50"/>
      <x:c r="B82" s="36"/>
      <x:c r="C82" s="36"/>
      <x:c r="D82" s="36"/>
      <x:c r="E82" s="36"/>
      <x:c r="F82" s="2" t="str">
        <x:f>IF(E82="","",MAX(0,MIN(E82,$E$6-($B$6+SUM($E$15:E81)))))</x:f>
      </x:c>
      <x:c r="G82" s="2" t="str">
        <x:f>IF(E82="","",MAX(0,E82-F82))</x:f>
      </x:c>
      <x:c r="H82" s="62" t="str">
        <x:f>IF(E82="","",ROUND(F82*$E$4+G82*$E$5,2))</x:f>
      </x:c>
      <x:c r="I82" s="64"/>
      <x:c r="J82" s="62" t="str">
        <x:f>IF(E82="","",H82-I82)</x:f>
      </x:c>
      <x:c r="K82" s="2" t="str">
        <x:f>IF(COUNTA(A82:E82)=0,"",IF(OR(COUNTA(A82:E82)&lt;5,NOT(ISNUMBER(A82)),A82&lt;$H$4,A82&gt;$H$5,NOT(ISNUMBER(E82)),E82&lt;=0,I82&lt;0,I82&gt;H82,AND(A81&lt;&gt;"",A82&lt;A81)),"CHECK ROW","Ready for review"))</x:f>
      </x:c>
    </x:row>
    <x:row r="83" ht="23" customHeight="1">
      <x:c r="A83" s="50"/>
      <x:c r="B83" s="36"/>
      <x:c r="C83" s="36"/>
      <x:c r="D83" s="36"/>
      <x:c r="E83" s="36"/>
      <x:c r="F83" s="2" t="str">
        <x:f>IF(E83="","",MAX(0,MIN(E83,$E$6-($B$6+SUM($E$15:E82)))))</x:f>
      </x:c>
      <x:c r="G83" s="2" t="str">
        <x:f>IF(E83="","",MAX(0,E83-F83))</x:f>
      </x:c>
      <x:c r="H83" s="62" t="str">
        <x:f>IF(E83="","",ROUND(F83*$E$4+G83*$E$5,2))</x:f>
      </x:c>
      <x:c r="I83" s="64"/>
      <x:c r="J83" s="62" t="str">
        <x:f>IF(E83="","",H83-I83)</x:f>
      </x:c>
      <x:c r="K83" s="2" t="str">
        <x:f>IF(COUNTA(A83:E83)=0,"",IF(OR(COUNTA(A83:E83)&lt;5,NOT(ISNUMBER(A83)),A83&lt;$H$4,A83&gt;$H$5,NOT(ISNUMBER(E83)),E83&lt;=0,I83&lt;0,I83&gt;H83,AND(A82&lt;&gt;"",A83&lt;A82)),"CHECK ROW","Ready for review"))</x:f>
      </x:c>
    </x:row>
    <x:row r="84" ht="23" customHeight="1">
      <x:c r="A84" s="50"/>
      <x:c r="B84" s="36"/>
      <x:c r="C84" s="36"/>
      <x:c r="D84" s="36"/>
      <x:c r="E84" s="36"/>
      <x:c r="F84" s="2" t="str">
        <x:f>IF(E84="","",MAX(0,MIN(E84,$E$6-($B$6+SUM($E$15:E83)))))</x:f>
      </x:c>
      <x:c r="G84" s="2" t="str">
        <x:f>IF(E84="","",MAX(0,E84-F84))</x:f>
      </x:c>
      <x:c r="H84" s="62" t="str">
        <x:f>IF(E84="","",ROUND(F84*$E$4+G84*$E$5,2))</x:f>
      </x:c>
      <x:c r="I84" s="64"/>
      <x:c r="J84" s="62" t="str">
        <x:f>IF(E84="","",H84-I84)</x:f>
      </x:c>
      <x:c r="K84" s="2" t="str">
        <x:f>IF(COUNTA(A84:E84)=0,"",IF(OR(COUNTA(A84:E84)&lt;5,NOT(ISNUMBER(A84)),A84&lt;$H$4,A84&gt;$H$5,NOT(ISNUMBER(E84)),E84&lt;=0,I84&lt;0,I84&gt;H84,AND(A83&lt;&gt;"",A84&lt;A83)),"CHECK ROW","Ready for review"))</x:f>
      </x:c>
    </x:row>
    <x:row r="85" ht="23" customHeight="1">
      <x:c r="A85" s="50"/>
      <x:c r="B85" s="36"/>
      <x:c r="C85" s="36"/>
      <x:c r="D85" s="36"/>
      <x:c r="E85" s="36"/>
      <x:c r="F85" s="2" t="str">
        <x:f>IF(E85="","",MAX(0,MIN(E85,$E$6-($B$6+SUM($E$15:E84)))))</x:f>
      </x:c>
      <x:c r="G85" s="2" t="str">
        <x:f>IF(E85="","",MAX(0,E85-F85))</x:f>
      </x:c>
      <x:c r="H85" s="62" t="str">
        <x:f>IF(E85="","",ROUND(F85*$E$4+G85*$E$5,2))</x:f>
      </x:c>
      <x:c r="I85" s="64"/>
      <x:c r="J85" s="62" t="str">
        <x:f>IF(E85="","",H85-I85)</x:f>
      </x:c>
      <x:c r="K85" s="2" t="str">
        <x:f>IF(COUNTA(A85:E85)=0,"",IF(OR(COUNTA(A85:E85)&lt;5,NOT(ISNUMBER(A85)),A85&lt;$H$4,A85&gt;$H$5,NOT(ISNUMBER(E85)),E85&lt;=0,I85&lt;0,I85&gt;H85,AND(A84&lt;&gt;"",A85&lt;A84)),"CHECK ROW","Ready for review"))</x:f>
      </x:c>
    </x:row>
    <x:row r="86" ht="23" customHeight="1">
      <x:c r="A86" s="50"/>
      <x:c r="B86" s="36"/>
      <x:c r="C86" s="36"/>
      <x:c r="D86" s="36"/>
      <x:c r="E86" s="36"/>
      <x:c r="F86" s="2" t="str">
        <x:f>IF(E86="","",MAX(0,MIN(E86,$E$6-($B$6+SUM($E$15:E85)))))</x:f>
      </x:c>
      <x:c r="G86" s="2" t="str">
        <x:f>IF(E86="","",MAX(0,E86-F86))</x:f>
      </x:c>
      <x:c r="H86" s="62" t="str">
        <x:f>IF(E86="","",ROUND(F86*$E$4+G86*$E$5,2))</x:f>
      </x:c>
      <x:c r="I86" s="64"/>
      <x:c r="J86" s="62" t="str">
        <x:f>IF(E86="","",H86-I86)</x:f>
      </x:c>
      <x:c r="K86" s="2" t="str">
        <x:f>IF(COUNTA(A86:E86)=0,"",IF(OR(COUNTA(A86:E86)&lt;5,NOT(ISNUMBER(A86)),A86&lt;$H$4,A86&gt;$H$5,NOT(ISNUMBER(E86)),E86&lt;=0,I86&lt;0,I86&gt;H86,AND(A85&lt;&gt;"",A86&lt;A85)),"CHECK ROW","Ready for review"))</x:f>
      </x:c>
    </x:row>
    <x:row r="87" ht="23" customHeight="1">
      <x:c r="A87" s="50"/>
      <x:c r="B87" s="36"/>
      <x:c r="C87" s="36"/>
      <x:c r="D87" s="36"/>
      <x:c r="E87" s="36"/>
      <x:c r="F87" s="2" t="str">
        <x:f>IF(E87="","",MAX(0,MIN(E87,$E$6-($B$6+SUM($E$15:E86)))))</x:f>
      </x:c>
      <x:c r="G87" s="2" t="str">
        <x:f>IF(E87="","",MAX(0,E87-F87))</x:f>
      </x:c>
      <x:c r="H87" s="62" t="str">
        <x:f>IF(E87="","",ROUND(F87*$E$4+G87*$E$5,2))</x:f>
      </x:c>
      <x:c r="I87" s="64"/>
      <x:c r="J87" s="62" t="str">
        <x:f>IF(E87="","",H87-I87)</x:f>
      </x:c>
      <x:c r="K87" s="2" t="str">
        <x:f>IF(COUNTA(A87:E87)=0,"",IF(OR(COUNTA(A87:E87)&lt;5,NOT(ISNUMBER(A87)),A87&lt;$H$4,A87&gt;$H$5,NOT(ISNUMBER(E87)),E87&lt;=0,I87&lt;0,I87&gt;H87,AND(A86&lt;&gt;"",A87&lt;A86)),"CHECK ROW","Ready for review"))</x:f>
      </x:c>
    </x:row>
    <x:row r="88" ht="23" customHeight="1">
      <x:c r="A88" s="50"/>
      <x:c r="B88" s="36"/>
      <x:c r="C88" s="36"/>
      <x:c r="D88" s="36"/>
      <x:c r="E88" s="36"/>
      <x:c r="F88" s="2" t="str">
        <x:f>IF(E88="","",MAX(0,MIN(E88,$E$6-($B$6+SUM($E$15:E87)))))</x:f>
      </x:c>
      <x:c r="G88" s="2" t="str">
        <x:f>IF(E88="","",MAX(0,E88-F88))</x:f>
      </x:c>
      <x:c r="H88" s="62" t="str">
        <x:f>IF(E88="","",ROUND(F88*$E$4+G88*$E$5,2))</x:f>
      </x:c>
      <x:c r="I88" s="64"/>
      <x:c r="J88" s="62" t="str">
        <x:f>IF(E88="","",H88-I88)</x:f>
      </x:c>
      <x:c r="K88" s="2" t="str">
        <x:f>IF(COUNTA(A88:E88)=0,"",IF(OR(COUNTA(A88:E88)&lt;5,NOT(ISNUMBER(A88)),A88&lt;$H$4,A88&gt;$H$5,NOT(ISNUMBER(E88)),E88&lt;=0,I88&lt;0,I88&gt;H88,AND(A87&lt;&gt;"",A88&lt;A87)),"CHECK ROW","Ready for review"))</x:f>
      </x:c>
    </x:row>
    <x:row r="89" ht="23" customHeight="1">
      <x:c r="A89" s="50"/>
      <x:c r="B89" s="36"/>
      <x:c r="C89" s="36"/>
      <x:c r="D89" s="36"/>
      <x:c r="E89" s="36"/>
      <x:c r="F89" s="2" t="str">
        <x:f>IF(E89="","",MAX(0,MIN(E89,$E$6-($B$6+SUM($E$15:E88)))))</x:f>
      </x:c>
      <x:c r="G89" s="2" t="str">
        <x:f>IF(E89="","",MAX(0,E89-F89))</x:f>
      </x:c>
      <x:c r="H89" s="62" t="str">
        <x:f>IF(E89="","",ROUND(F89*$E$4+G89*$E$5,2))</x:f>
      </x:c>
      <x:c r="I89" s="64"/>
      <x:c r="J89" s="62" t="str">
        <x:f>IF(E89="","",H89-I89)</x:f>
      </x:c>
      <x:c r="K89" s="2" t="str">
        <x:f>IF(COUNTA(A89:E89)=0,"",IF(OR(COUNTA(A89:E89)&lt;5,NOT(ISNUMBER(A89)),A89&lt;$H$4,A89&gt;$H$5,NOT(ISNUMBER(E89)),E89&lt;=0,I89&lt;0,I89&gt;H89,AND(A88&lt;&gt;"",A89&lt;A88)),"CHECK ROW","Ready for review"))</x:f>
      </x:c>
    </x:row>
    <x:row r="90" ht="23" customHeight="1">
      <x:c r="A90" s="50"/>
      <x:c r="B90" s="36"/>
      <x:c r="C90" s="36"/>
      <x:c r="D90" s="36"/>
      <x:c r="E90" s="36"/>
      <x:c r="F90" s="2" t="str">
        <x:f>IF(E90="","",MAX(0,MIN(E90,$E$6-($B$6+SUM($E$15:E89)))))</x:f>
      </x:c>
      <x:c r="G90" s="2" t="str">
        <x:f>IF(E90="","",MAX(0,E90-F90))</x:f>
      </x:c>
      <x:c r="H90" s="62" t="str">
        <x:f>IF(E90="","",ROUND(F90*$E$4+G90*$E$5,2))</x:f>
      </x:c>
      <x:c r="I90" s="64"/>
      <x:c r="J90" s="62" t="str">
        <x:f>IF(E90="","",H90-I90)</x:f>
      </x:c>
      <x:c r="K90" s="2" t="str">
        <x:f>IF(COUNTA(A90:E90)=0,"",IF(OR(COUNTA(A90:E90)&lt;5,NOT(ISNUMBER(A90)),A90&lt;$H$4,A90&gt;$H$5,NOT(ISNUMBER(E90)),E90&lt;=0,I90&lt;0,I90&gt;H90,AND(A89&lt;&gt;"",A90&lt;A89)),"CHECK ROW","Ready for review"))</x:f>
      </x:c>
    </x:row>
    <x:row r="91" ht="23" customHeight="1">
      <x:c r="A91" s="50"/>
      <x:c r="B91" s="36"/>
      <x:c r="C91" s="36"/>
      <x:c r="D91" s="36"/>
      <x:c r="E91" s="36"/>
      <x:c r="F91" s="2" t="str">
        <x:f>IF(E91="","",MAX(0,MIN(E91,$E$6-($B$6+SUM($E$15:E90)))))</x:f>
      </x:c>
      <x:c r="G91" s="2" t="str">
        <x:f>IF(E91="","",MAX(0,E91-F91))</x:f>
      </x:c>
      <x:c r="H91" s="62" t="str">
        <x:f>IF(E91="","",ROUND(F91*$E$4+G91*$E$5,2))</x:f>
      </x:c>
      <x:c r="I91" s="64"/>
      <x:c r="J91" s="62" t="str">
        <x:f>IF(E91="","",H91-I91)</x:f>
      </x:c>
      <x:c r="K91" s="2" t="str">
        <x:f>IF(COUNTA(A91:E91)=0,"",IF(OR(COUNTA(A91:E91)&lt;5,NOT(ISNUMBER(A91)),A91&lt;$H$4,A91&gt;$H$5,NOT(ISNUMBER(E91)),E91&lt;=0,I91&lt;0,I91&gt;H91,AND(A90&lt;&gt;"",A91&lt;A90)),"CHECK ROW","Ready for review"))</x:f>
      </x:c>
    </x:row>
    <x:row r="92" ht="23" customHeight="1">
      <x:c r="A92" s="50"/>
      <x:c r="B92" s="36"/>
      <x:c r="C92" s="36"/>
      <x:c r="D92" s="36"/>
      <x:c r="E92" s="36"/>
      <x:c r="F92" s="2" t="str">
        <x:f>IF(E92="","",MAX(0,MIN(E92,$E$6-($B$6+SUM($E$15:E91)))))</x:f>
      </x:c>
      <x:c r="G92" s="2" t="str">
        <x:f>IF(E92="","",MAX(0,E92-F92))</x:f>
      </x:c>
      <x:c r="H92" s="62" t="str">
        <x:f>IF(E92="","",ROUND(F92*$E$4+G92*$E$5,2))</x:f>
      </x:c>
      <x:c r="I92" s="64"/>
      <x:c r="J92" s="62" t="str">
        <x:f>IF(E92="","",H92-I92)</x:f>
      </x:c>
      <x:c r="K92" s="2" t="str">
        <x:f>IF(COUNTA(A92:E92)=0,"",IF(OR(COUNTA(A92:E92)&lt;5,NOT(ISNUMBER(A92)),A92&lt;$H$4,A92&gt;$H$5,NOT(ISNUMBER(E92)),E92&lt;=0,I92&lt;0,I92&gt;H92,AND(A91&lt;&gt;"",A92&lt;A91)),"CHECK ROW","Ready for review"))</x:f>
      </x:c>
    </x:row>
    <x:row r="93" ht="23" customHeight="1">
      <x:c r="A93" s="50"/>
      <x:c r="B93" s="36"/>
      <x:c r="C93" s="36"/>
      <x:c r="D93" s="36"/>
      <x:c r="E93" s="36"/>
      <x:c r="F93" s="2" t="str">
        <x:f>IF(E93="","",MAX(0,MIN(E93,$E$6-($B$6+SUM($E$15:E92)))))</x:f>
      </x:c>
      <x:c r="G93" s="2" t="str">
        <x:f>IF(E93="","",MAX(0,E93-F93))</x:f>
      </x:c>
      <x:c r="H93" s="62" t="str">
        <x:f>IF(E93="","",ROUND(F93*$E$4+G93*$E$5,2))</x:f>
      </x:c>
      <x:c r="I93" s="64"/>
      <x:c r="J93" s="62" t="str">
        <x:f>IF(E93="","",H93-I93)</x:f>
      </x:c>
      <x:c r="K93" s="2" t="str">
        <x:f>IF(COUNTA(A93:E93)=0,"",IF(OR(COUNTA(A93:E93)&lt;5,NOT(ISNUMBER(A93)),A93&lt;$H$4,A93&gt;$H$5,NOT(ISNUMBER(E93)),E93&lt;=0,I93&lt;0,I93&gt;H93,AND(A92&lt;&gt;"",A93&lt;A92)),"CHECK ROW","Ready for review"))</x:f>
      </x:c>
    </x:row>
    <x:row r="94" ht="23" customHeight="1">
      <x:c r="A94" s="50"/>
      <x:c r="B94" s="36"/>
      <x:c r="C94" s="36"/>
      <x:c r="D94" s="36"/>
      <x:c r="E94" s="36"/>
      <x:c r="F94" s="2" t="str">
        <x:f>IF(E94="","",MAX(0,MIN(E94,$E$6-($B$6+SUM($E$15:E93)))))</x:f>
      </x:c>
      <x:c r="G94" s="2" t="str">
        <x:f>IF(E94="","",MAX(0,E94-F94))</x:f>
      </x:c>
      <x:c r="H94" s="62" t="str">
        <x:f>IF(E94="","",ROUND(F94*$E$4+G94*$E$5,2))</x:f>
      </x:c>
      <x:c r="I94" s="64"/>
      <x:c r="J94" s="62" t="str">
        <x:f>IF(E94="","",H94-I94)</x:f>
      </x:c>
      <x:c r="K94" s="2" t="str">
        <x:f>IF(COUNTA(A94:E94)=0,"",IF(OR(COUNTA(A94:E94)&lt;5,NOT(ISNUMBER(A94)),A94&lt;$H$4,A94&gt;$H$5,NOT(ISNUMBER(E94)),E94&lt;=0,I94&lt;0,I94&gt;H94,AND(A93&lt;&gt;"",A94&lt;A93)),"CHECK ROW","Ready for review"))</x:f>
      </x:c>
    </x:row>
    <x:row r="95" ht="23" customHeight="1">
      <x:c r="A95" s="50"/>
      <x:c r="B95" s="36"/>
      <x:c r="C95" s="36"/>
      <x:c r="D95" s="36"/>
      <x:c r="E95" s="36"/>
      <x:c r="F95" s="2" t="str">
        <x:f>IF(E95="","",MAX(0,MIN(E95,$E$6-($B$6+SUM($E$15:E94)))))</x:f>
      </x:c>
      <x:c r="G95" s="2" t="str">
        <x:f>IF(E95="","",MAX(0,E95-F95))</x:f>
      </x:c>
      <x:c r="H95" s="62" t="str">
        <x:f>IF(E95="","",ROUND(F95*$E$4+G95*$E$5,2))</x:f>
      </x:c>
      <x:c r="I95" s="64"/>
      <x:c r="J95" s="62" t="str">
        <x:f>IF(E95="","",H95-I95)</x:f>
      </x:c>
      <x:c r="K95" s="2" t="str">
        <x:f>IF(COUNTA(A95:E95)=0,"",IF(OR(COUNTA(A95:E95)&lt;5,NOT(ISNUMBER(A95)),A95&lt;$H$4,A95&gt;$H$5,NOT(ISNUMBER(E95)),E95&lt;=0,I95&lt;0,I95&gt;H95,AND(A94&lt;&gt;"",A95&lt;A94)),"CHECK ROW","Ready for review"))</x:f>
      </x:c>
    </x:row>
    <x:row r="96" ht="23" customHeight="1">
      <x:c r="A96" s="50"/>
      <x:c r="B96" s="36"/>
      <x:c r="C96" s="36"/>
      <x:c r="D96" s="36"/>
      <x:c r="E96" s="36"/>
      <x:c r="F96" s="2" t="str">
        <x:f>IF(E96="","",MAX(0,MIN(E96,$E$6-($B$6+SUM($E$15:E95)))))</x:f>
      </x:c>
      <x:c r="G96" s="2" t="str">
        <x:f>IF(E96="","",MAX(0,E96-F96))</x:f>
      </x:c>
      <x:c r="H96" s="62" t="str">
        <x:f>IF(E96="","",ROUND(F96*$E$4+G96*$E$5,2))</x:f>
      </x:c>
      <x:c r="I96" s="64"/>
      <x:c r="J96" s="62" t="str">
        <x:f>IF(E96="","",H96-I96)</x:f>
      </x:c>
      <x:c r="K96" s="2" t="str">
        <x:f>IF(COUNTA(A96:E96)=0,"",IF(OR(COUNTA(A96:E96)&lt;5,NOT(ISNUMBER(A96)),A96&lt;$H$4,A96&gt;$H$5,NOT(ISNUMBER(E96)),E96&lt;=0,I96&lt;0,I96&gt;H96,AND(A95&lt;&gt;"",A96&lt;A95)),"CHECK ROW","Ready for review"))</x:f>
      </x:c>
    </x:row>
    <x:row r="97" ht="23" customHeight="1">
      <x:c r="A97" s="50"/>
      <x:c r="B97" s="36"/>
      <x:c r="C97" s="36"/>
      <x:c r="D97" s="36"/>
      <x:c r="E97" s="36"/>
      <x:c r="F97" s="2" t="str">
        <x:f>IF(E97="","",MAX(0,MIN(E97,$E$6-($B$6+SUM($E$15:E96)))))</x:f>
      </x:c>
      <x:c r="G97" s="2" t="str">
        <x:f>IF(E97="","",MAX(0,E97-F97))</x:f>
      </x:c>
      <x:c r="H97" s="62" t="str">
        <x:f>IF(E97="","",ROUND(F97*$E$4+G97*$E$5,2))</x:f>
      </x:c>
      <x:c r="I97" s="64"/>
      <x:c r="J97" s="62" t="str">
        <x:f>IF(E97="","",H97-I97)</x:f>
      </x:c>
      <x:c r="K97" s="2" t="str">
        <x:f>IF(COUNTA(A97:E97)=0,"",IF(OR(COUNTA(A97:E97)&lt;5,NOT(ISNUMBER(A97)),A97&lt;$H$4,A97&gt;$H$5,NOT(ISNUMBER(E97)),E97&lt;=0,I97&lt;0,I97&gt;H97,AND(A96&lt;&gt;"",A97&lt;A96)),"CHECK ROW","Ready for review"))</x:f>
      </x:c>
    </x:row>
    <x:row r="98" ht="23" customHeight="1">
      <x:c r="A98" s="50"/>
      <x:c r="B98" s="36"/>
      <x:c r="C98" s="36"/>
      <x:c r="D98" s="36"/>
      <x:c r="E98" s="36"/>
      <x:c r="F98" s="2" t="str">
        <x:f>IF(E98="","",MAX(0,MIN(E98,$E$6-($B$6+SUM($E$15:E97)))))</x:f>
      </x:c>
      <x:c r="G98" s="2" t="str">
        <x:f>IF(E98="","",MAX(0,E98-F98))</x:f>
      </x:c>
      <x:c r="H98" s="62" t="str">
        <x:f>IF(E98="","",ROUND(F98*$E$4+G98*$E$5,2))</x:f>
      </x:c>
      <x:c r="I98" s="64"/>
      <x:c r="J98" s="62" t="str">
        <x:f>IF(E98="","",H98-I98)</x:f>
      </x:c>
      <x:c r="K98" s="2" t="str">
        <x:f>IF(COUNTA(A98:E98)=0,"",IF(OR(COUNTA(A98:E98)&lt;5,NOT(ISNUMBER(A98)),A98&lt;$H$4,A98&gt;$H$5,NOT(ISNUMBER(E98)),E98&lt;=0,I98&lt;0,I98&gt;H98,AND(A97&lt;&gt;"",A98&lt;A97)),"CHECK ROW","Ready for review"))</x:f>
      </x:c>
    </x:row>
    <x:row r="99" ht="23" customHeight="1">
      <x:c r="A99" s="50"/>
      <x:c r="B99" s="36"/>
      <x:c r="C99" s="36"/>
      <x:c r="D99" s="36"/>
      <x:c r="E99" s="36"/>
      <x:c r="F99" s="2" t="str">
        <x:f>IF(E99="","",MAX(0,MIN(E99,$E$6-($B$6+SUM($E$15:E98)))))</x:f>
      </x:c>
      <x:c r="G99" s="2" t="str">
        <x:f>IF(E99="","",MAX(0,E99-F99))</x:f>
      </x:c>
      <x:c r="H99" s="62" t="str">
        <x:f>IF(E99="","",ROUND(F99*$E$4+G99*$E$5,2))</x:f>
      </x:c>
      <x:c r="I99" s="64"/>
      <x:c r="J99" s="62" t="str">
        <x:f>IF(E99="","",H99-I99)</x:f>
      </x:c>
      <x:c r="K99" s="2" t="str">
        <x:f>IF(COUNTA(A99:E99)=0,"",IF(OR(COUNTA(A99:E99)&lt;5,NOT(ISNUMBER(A99)),A99&lt;$H$4,A99&gt;$H$5,NOT(ISNUMBER(E99)),E99&lt;=0,I99&lt;0,I99&gt;H99,AND(A98&lt;&gt;"",A99&lt;A98)),"CHECK ROW","Ready for review"))</x:f>
      </x:c>
    </x:row>
    <x:row r="100" ht="23" customHeight="1">
      <x:c r="A100" s="50"/>
      <x:c r="B100" s="36"/>
      <x:c r="C100" s="36"/>
      <x:c r="D100" s="36"/>
      <x:c r="E100" s="36"/>
      <x:c r="F100" s="2" t="str">
        <x:f>IF(E100="","",MAX(0,MIN(E100,$E$6-($B$6+SUM($E$15:E99)))))</x:f>
      </x:c>
      <x:c r="G100" s="2" t="str">
        <x:f>IF(E100="","",MAX(0,E100-F100))</x:f>
      </x:c>
      <x:c r="H100" s="62" t="str">
        <x:f>IF(E100="","",ROUND(F100*$E$4+G100*$E$5,2))</x:f>
      </x:c>
      <x:c r="I100" s="64"/>
      <x:c r="J100" s="62" t="str">
        <x:f>IF(E100="","",H100-I100)</x:f>
      </x:c>
      <x:c r="K100" s="2" t="str">
        <x:f>IF(COUNTA(A100:E100)=0,"",IF(OR(COUNTA(A100:E100)&lt;5,NOT(ISNUMBER(A100)),A100&lt;$H$4,A100&gt;$H$5,NOT(ISNUMBER(E100)),E100&lt;=0,I100&lt;0,I100&gt;H100,AND(A99&lt;&gt;"",A100&lt;A99)),"CHECK ROW","Ready for review"))</x:f>
      </x:c>
    </x:row>
    <x:row r="101" ht="23" customHeight="1">
      <x:c r="A101" s="50"/>
      <x:c r="B101" s="36"/>
      <x:c r="C101" s="36"/>
      <x:c r="D101" s="36"/>
      <x:c r="E101" s="36"/>
      <x:c r="F101" s="2" t="str">
        <x:f>IF(E101="","",MAX(0,MIN(E101,$E$6-($B$6+SUM($E$15:E100)))))</x:f>
      </x:c>
      <x:c r="G101" s="2" t="str">
        <x:f>IF(E101="","",MAX(0,E101-F101))</x:f>
      </x:c>
      <x:c r="H101" s="62" t="str">
        <x:f>IF(E101="","",ROUND(F101*$E$4+G101*$E$5,2))</x:f>
      </x:c>
      <x:c r="I101" s="64"/>
      <x:c r="J101" s="62" t="str">
        <x:f>IF(E101="","",H101-I101)</x:f>
      </x:c>
      <x:c r="K101" s="2" t="str">
        <x:f>IF(COUNTA(A101:E101)=0,"",IF(OR(COUNTA(A101:E101)&lt;5,NOT(ISNUMBER(A101)),A101&lt;$H$4,A101&gt;$H$5,NOT(ISNUMBER(E101)),E101&lt;=0,I101&lt;0,I101&gt;H101,AND(A100&lt;&gt;"",A101&lt;A100)),"CHECK ROW","Ready for review"))</x:f>
      </x:c>
    </x:row>
    <x:row r="102" ht="23" customHeight="1">
      <x:c r="A102" s="50"/>
      <x:c r="B102" s="36"/>
      <x:c r="C102" s="36"/>
      <x:c r="D102" s="36"/>
      <x:c r="E102" s="36"/>
      <x:c r="F102" s="2" t="str">
        <x:f>IF(E102="","",MAX(0,MIN(E102,$E$6-($B$6+SUM($E$15:E101)))))</x:f>
      </x:c>
      <x:c r="G102" s="2" t="str">
        <x:f>IF(E102="","",MAX(0,E102-F102))</x:f>
      </x:c>
      <x:c r="H102" s="62" t="str">
        <x:f>IF(E102="","",ROUND(F102*$E$4+G102*$E$5,2))</x:f>
      </x:c>
      <x:c r="I102" s="64"/>
      <x:c r="J102" s="62" t="str">
        <x:f>IF(E102="","",H102-I102)</x:f>
      </x:c>
      <x:c r="K102" s="2" t="str">
        <x:f>IF(COUNTA(A102:E102)=0,"",IF(OR(COUNTA(A102:E102)&lt;5,NOT(ISNUMBER(A102)),A102&lt;$H$4,A102&gt;$H$5,NOT(ISNUMBER(E102)),E102&lt;=0,I102&lt;0,I102&gt;H102,AND(A101&lt;&gt;"",A102&lt;A101)),"CHECK ROW","Ready for review"))</x:f>
      </x:c>
    </x:row>
    <x:row r="103" ht="23" customHeight="1">
      <x:c r="A103" s="50"/>
      <x:c r="B103" s="36"/>
      <x:c r="C103" s="36"/>
      <x:c r="D103" s="36"/>
      <x:c r="E103" s="36"/>
      <x:c r="F103" s="2" t="str">
        <x:f>IF(E103="","",MAX(0,MIN(E103,$E$6-($B$6+SUM($E$15:E102)))))</x:f>
      </x:c>
      <x:c r="G103" s="2" t="str">
        <x:f>IF(E103="","",MAX(0,E103-F103))</x:f>
      </x:c>
      <x:c r="H103" s="62" t="str">
        <x:f>IF(E103="","",ROUND(F103*$E$4+G103*$E$5,2))</x:f>
      </x:c>
      <x:c r="I103" s="64"/>
      <x:c r="J103" s="62" t="str">
        <x:f>IF(E103="","",H103-I103)</x:f>
      </x:c>
      <x:c r="K103" s="2" t="str">
        <x:f>IF(COUNTA(A103:E103)=0,"",IF(OR(COUNTA(A103:E103)&lt;5,NOT(ISNUMBER(A103)),A103&lt;$H$4,A103&gt;$H$5,NOT(ISNUMBER(E103)),E103&lt;=0,I103&lt;0,I103&gt;H103,AND(A102&lt;&gt;"",A103&lt;A102)),"CHECK ROW","Ready for review"))</x:f>
      </x:c>
    </x:row>
    <x:row r="104" ht="23" customHeight="1">
      <x:c r="A104" s="50"/>
      <x:c r="B104" s="36"/>
      <x:c r="C104" s="36"/>
      <x:c r="D104" s="36"/>
      <x:c r="E104" s="36"/>
      <x:c r="F104" s="2" t="str">
        <x:f>IF(E104="","",MAX(0,MIN(E104,$E$6-($B$6+SUM($E$15:E103)))))</x:f>
      </x:c>
      <x:c r="G104" s="2" t="str">
        <x:f>IF(E104="","",MAX(0,E104-F104))</x:f>
      </x:c>
      <x:c r="H104" s="62" t="str">
        <x:f>IF(E104="","",ROUND(F104*$E$4+G104*$E$5,2))</x:f>
      </x:c>
      <x:c r="I104" s="64"/>
      <x:c r="J104" s="62" t="str">
        <x:f>IF(E104="","",H104-I104)</x:f>
      </x:c>
      <x:c r="K104" s="2" t="str">
        <x:f>IF(COUNTA(A104:E104)=0,"",IF(OR(COUNTA(A104:E104)&lt;5,NOT(ISNUMBER(A104)),A104&lt;$H$4,A104&gt;$H$5,NOT(ISNUMBER(E104)),E104&lt;=0,I104&lt;0,I104&gt;H104,AND(A103&lt;&gt;"",A104&lt;A103)),"CHECK ROW","Ready for review"))</x:f>
      </x:c>
    </x:row>
    <x:row r="105" ht="23" customHeight="1">
      <x:c r="A105" s="50"/>
      <x:c r="B105" s="36"/>
      <x:c r="C105" s="36"/>
      <x:c r="D105" s="36"/>
      <x:c r="E105" s="36"/>
      <x:c r="F105" s="2" t="str">
        <x:f>IF(E105="","",MAX(0,MIN(E105,$E$6-($B$6+SUM($E$15:E104)))))</x:f>
      </x:c>
      <x:c r="G105" s="2" t="str">
        <x:f>IF(E105="","",MAX(0,E105-F105))</x:f>
      </x:c>
      <x:c r="H105" s="62" t="str">
        <x:f>IF(E105="","",ROUND(F105*$E$4+G105*$E$5,2))</x:f>
      </x:c>
      <x:c r="I105" s="64"/>
      <x:c r="J105" s="62" t="str">
        <x:f>IF(E105="","",H105-I105)</x:f>
      </x:c>
      <x:c r="K105" s="2" t="str">
        <x:f>IF(COUNTA(A105:E105)=0,"",IF(OR(COUNTA(A105:E105)&lt;5,NOT(ISNUMBER(A105)),A105&lt;$H$4,A105&gt;$H$5,NOT(ISNUMBER(E105)),E105&lt;=0,I105&lt;0,I105&gt;H105,AND(A104&lt;&gt;"",A105&lt;A104)),"CHECK ROW","Ready for review"))</x:f>
      </x:c>
    </x:row>
    <x:row r="106" ht="23" customHeight="1">
      <x:c r="A106" s="50"/>
      <x:c r="B106" s="36"/>
      <x:c r="C106" s="36"/>
      <x:c r="D106" s="36"/>
      <x:c r="E106" s="36"/>
      <x:c r="F106" s="2" t="str">
        <x:f>IF(E106="","",MAX(0,MIN(E106,$E$6-($B$6+SUM($E$15:E105)))))</x:f>
      </x:c>
      <x:c r="G106" s="2" t="str">
        <x:f>IF(E106="","",MAX(0,E106-F106))</x:f>
      </x:c>
      <x:c r="H106" s="62" t="str">
        <x:f>IF(E106="","",ROUND(F106*$E$4+G106*$E$5,2))</x:f>
      </x:c>
      <x:c r="I106" s="64"/>
      <x:c r="J106" s="62" t="str">
        <x:f>IF(E106="","",H106-I106)</x:f>
      </x:c>
      <x:c r="K106" s="2" t="str">
        <x:f>IF(COUNTA(A106:E106)=0,"",IF(OR(COUNTA(A106:E106)&lt;5,NOT(ISNUMBER(A106)),A106&lt;$H$4,A106&gt;$H$5,NOT(ISNUMBER(E106)),E106&lt;=0,I106&lt;0,I106&gt;H106,AND(A105&lt;&gt;"",A106&lt;A105)),"CHECK ROW","Ready for review"))</x:f>
      </x:c>
    </x:row>
    <x:row r="107" ht="23" customHeight="1">
      <x:c r="A107" s="50"/>
      <x:c r="B107" s="36"/>
      <x:c r="C107" s="36"/>
      <x:c r="D107" s="36"/>
      <x:c r="E107" s="36"/>
      <x:c r="F107" s="2" t="str">
        <x:f>IF(E107="","",MAX(0,MIN(E107,$E$6-($B$6+SUM($E$15:E106)))))</x:f>
      </x:c>
      <x:c r="G107" s="2" t="str">
        <x:f>IF(E107="","",MAX(0,E107-F107))</x:f>
      </x:c>
      <x:c r="H107" s="62" t="str">
        <x:f>IF(E107="","",ROUND(F107*$E$4+G107*$E$5,2))</x:f>
      </x:c>
      <x:c r="I107" s="64"/>
      <x:c r="J107" s="62" t="str">
        <x:f>IF(E107="","",H107-I107)</x:f>
      </x:c>
      <x:c r="K107" s="2" t="str">
        <x:f>IF(COUNTA(A107:E107)=0,"",IF(OR(COUNTA(A107:E107)&lt;5,NOT(ISNUMBER(A107)),A107&lt;$H$4,A107&gt;$H$5,NOT(ISNUMBER(E107)),E107&lt;=0,I107&lt;0,I107&gt;H107,AND(A106&lt;&gt;"",A107&lt;A106)),"CHECK ROW","Ready for review"))</x:f>
      </x:c>
    </x:row>
    <x:row r="108" ht="23" customHeight="1">
      <x:c r="A108" s="50"/>
      <x:c r="B108" s="36"/>
      <x:c r="C108" s="36"/>
      <x:c r="D108" s="36"/>
      <x:c r="E108" s="36"/>
      <x:c r="F108" s="2" t="str">
        <x:f>IF(E108="","",MAX(0,MIN(E108,$E$6-($B$6+SUM($E$15:E107)))))</x:f>
      </x:c>
      <x:c r="G108" s="2" t="str">
        <x:f>IF(E108="","",MAX(0,E108-F108))</x:f>
      </x:c>
      <x:c r="H108" s="62" t="str">
        <x:f>IF(E108="","",ROUND(F108*$E$4+G108*$E$5,2))</x:f>
      </x:c>
      <x:c r="I108" s="64"/>
      <x:c r="J108" s="62" t="str">
        <x:f>IF(E108="","",H108-I108)</x:f>
      </x:c>
      <x:c r="K108" s="2" t="str">
        <x:f>IF(COUNTA(A108:E108)=0,"",IF(OR(COUNTA(A108:E108)&lt;5,NOT(ISNUMBER(A108)),A108&lt;$H$4,A108&gt;$H$5,NOT(ISNUMBER(E108)),E108&lt;=0,I108&lt;0,I108&gt;H108,AND(A107&lt;&gt;"",A108&lt;A107)),"CHECK ROW","Ready for review"))</x:f>
      </x:c>
    </x:row>
    <x:row r="109" ht="23" customHeight="1">
      <x:c r="A109" s="50"/>
      <x:c r="B109" s="36"/>
      <x:c r="C109" s="36"/>
      <x:c r="D109" s="36"/>
      <x:c r="E109" s="36"/>
      <x:c r="F109" s="2" t="str">
        <x:f>IF(E109="","",MAX(0,MIN(E109,$E$6-($B$6+SUM($E$15:E108)))))</x:f>
      </x:c>
      <x:c r="G109" s="2" t="str">
        <x:f>IF(E109="","",MAX(0,E109-F109))</x:f>
      </x:c>
      <x:c r="H109" s="62" t="str">
        <x:f>IF(E109="","",ROUND(F109*$E$4+G109*$E$5,2))</x:f>
      </x:c>
      <x:c r="I109" s="64"/>
      <x:c r="J109" s="62" t="str">
        <x:f>IF(E109="","",H109-I109)</x:f>
      </x:c>
      <x:c r="K109" s="2" t="str">
        <x:f>IF(COUNTA(A109:E109)=0,"",IF(OR(COUNTA(A109:E109)&lt;5,NOT(ISNUMBER(A109)),A109&lt;$H$4,A109&gt;$H$5,NOT(ISNUMBER(E109)),E109&lt;=0,I109&lt;0,I109&gt;H109,AND(A108&lt;&gt;"",A109&lt;A108)),"CHECK ROW","Ready for review"))</x:f>
      </x:c>
    </x:row>
    <x:row r="110" ht="23" customHeight="1">
      <x:c r="A110" s="50"/>
      <x:c r="B110" s="36"/>
      <x:c r="C110" s="36"/>
      <x:c r="D110" s="36"/>
      <x:c r="E110" s="36"/>
      <x:c r="F110" s="2" t="str">
        <x:f>IF(E110="","",MAX(0,MIN(E110,$E$6-($B$6+SUM($E$15:E109)))))</x:f>
      </x:c>
      <x:c r="G110" s="2" t="str">
        <x:f>IF(E110="","",MAX(0,E110-F110))</x:f>
      </x:c>
      <x:c r="H110" s="62" t="str">
        <x:f>IF(E110="","",ROUND(F110*$E$4+G110*$E$5,2))</x:f>
      </x:c>
      <x:c r="I110" s="64"/>
      <x:c r="J110" s="62" t="str">
        <x:f>IF(E110="","",H110-I110)</x:f>
      </x:c>
      <x:c r="K110" s="2" t="str">
        <x:f>IF(COUNTA(A110:E110)=0,"",IF(OR(COUNTA(A110:E110)&lt;5,NOT(ISNUMBER(A110)),A110&lt;$H$4,A110&gt;$H$5,NOT(ISNUMBER(E110)),E110&lt;=0,I110&lt;0,I110&gt;H110,AND(A109&lt;&gt;"",A110&lt;A109)),"CHECK ROW","Ready for review"))</x:f>
      </x:c>
    </x:row>
    <x:row r="111" ht="23" customHeight="1">
      <x:c r="A111" s="50"/>
      <x:c r="B111" s="36"/>
      <x:c r="C111" s="36"/>
      <x:c r="D111" s="36"/>
      <x:c r="E111" s="36"/>
      <x:c r="F111" s="2" t="str">
        <x:f>IF(E111="","",MAX(0,MIN(E111,$E$6-($B$6+SUM($E$15:E110)))))</x:f>
      </x:c>
      <x:c r="G111" s="2" t="str">
        <x:f>IF(E111="","",MAX(0,E111-F111))</x:f>
      </x:c>
      <x:c r="H111" s="62" t="str">
        <x:f>IF(E111="","",ROUND(F111*$E$4+G111*$E$5,2))</x:f>
      </x:c>
      <x:c r="I111" s="64"/>
      <x:c r="J111" s="62" t="str">
        <x:f>IF(E111="","",H111-I111)</x:f>
      </x:c>
      <x:c r="K111" s="2" t="str">
        <x:f>IF(COUNTA(A111:E111)=0,"",IF(OR(COUNTA(A111:E111)&lt;5,NOT(ISNUMBER(A111)),A111&lt;$H$4,A111&gt;$H$5,NOT(ISNUMBER(E111)),E111&lt;=0,I111&lt;0,I111&gt;H111,AND(A110&lt;&gt;"",A111&lt;A110)),"CHECK ROW","Ready for review"))</x:f>
      </x:c>
    </x:row>
    <x:row r="112" ht="23" customHeight="1">
      <x:c r="A112" s="50"/>
      <x:c r="B112" s="36"/>
      <x:c r="C112" s="36"/>
      <x:c r="D112" s="36"/>
      <x:c r="E112" s="36"/>
      <x:c r="F112" s="2" t="str">
        <x:f>IF(E112="","",MAX(0,MIN(E112,$E$6-($B$6+SUM($E$15:E111)))))</x:f>
      </x:c>
      <x:c r="G112" s="2" t="str">
        <x:f>IF(E112="","",MAX(0,E112-F112))</x:f>
      </x:c>
      <x:c r="H112" s="62" t="str">
        <x:f>IF(E112="","",ROUND(F112*$E$4+G112*$E$5,2))</x:f>
      </x:c>
      <x:c r="I112" s="64"/>
      <x:c r="J112" s="62" t="str">
        <x:f>IF(E112="","",H112-I112)</x:f>
      </x:c>
      <x:c r="K112" s="2" t="str">
        <x:f>IF(COUNTA(A112:E112)=0,"",IF(OR(COUNTA(A112:E112)&lt;5,NOT(ISNUMBER(A112)),A112&lt;$H$4,A112&gt;$H$5,NOT(ISNUMBER(E112)),E112&lt;=0,I112&lt;0,I112&gt;H112,AND(A111&lt;&gt;"",A112&lt;A111)),"CHECK ROW","Ready for review"))</x:f>
      </x:c>
    </x:row>
    <x:row r="113" ht="23" customHeight="1">
      <x:c r="A113" s="50"/>
      <x:c r="B113" s="36"/>
      <x:c r="C113" s="36"/>
      <x:c r="D113" s="36"/>
      <x:c r="E113" s="36"/>
      <x:c r="F113" s="2" t="str">
        <x:f>IF(E113="","",MAX(0,MIN(E113,$E$6-($B$6+SUM($E$15:E112)))))</x:f>
      </x:c>
      <x:c r="G113" s="2" t="str">
        <x:f>IF(E113="","",MAX(0,E113-F113))</x:f>
      </x:c>
      <x:c r="H113" s="62" t="str">
        <x:f>IF(E113="","",ROUND(F113*$E$4+G113*$E$5,2))</x:f>
      </x:c>
      <x:c r="I113" s="64"/>
      <x:c r="J113" s="62" t="str">
        <x:f>IF(E113="","",H113-I113)</x:f>
      </x:c>
      <x:c r="K113" s="2" t="str">
        <x:f>IF(COUNTA(A113:E113)=0,"",IF(OR(COUNTA(A113:E113)&lt;5,NOT(ISNUMBER(A113)),A113&lt;$H$4,A113&gt;$H$5,NOT(ISNUMBER(E113)),E113&lt;=0,I113&lt;0,I113&gt;H113,AND(A112&lt;&gt;"",A113&lt;A112)),"CHECK ROW","Ready for review"))</x:f>
      </x:c>
    </x:row>
    <x:row r="114" ht="23" customHeight="1">
      <x:c r="A114" s="50"/>
      <x:c r="B114" s="36"/>
      <x:c r="C114" s="36"/>
      <x:c r="D114" s="36"/>
      <x:c r="E114" s="36"/>
      <x:c r="F114" s="2" t="str">
        <x:f>IF(E114="","",MAX(0,MIN(E114,$E$6-($B$6+SUM($E$15:E113)))))</x:f>
      </x:c>
      <x:c r="G114" s="2" t="str">
        <x:f>IF(E114="","",MAX(0,E114-F114))</x:f>
      </x:c>
      <x:c r="H114" s="62" t="str">
        <x:f>IF(E114="","",ROUND(F114*$E$4+G114*$E$5,2))</x:f>
      </x:c>
      <x:c r="I114" s="64"/>
      <x:c r="J114" s="62" t="str">
        <x:f>IF(E114="","",H114-I114)</x:f>
      </x:c>
      <x:c r="K114" s="2" t="str">
        <x:f>IF(COUNTA(A114:E114)=0,"",IF(OR(COUNTA(A114:E114)&lt;5,NOT(ISNUMBER(A114)),A114&lt;$H$4,A114&gt;$H$5,NOT(ISNUMBER(E114)),E114&lt;=0,I114&lt;0,I114&gt;H114,AND(A113&lt;&gt;"",A114&lt;A113)),"CHECK ROW","Ready for review"))</x:f>
      </x:c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</x:sheetData>
  <x:mergeCells>
    <x:mergeCell ref="A1:K1"/>
    <x:mergeCell ref="A2:K2"/>
    <x:mergeCell ref="A10:K10"/>
    <x:mergeCell ref="D12:K12"/>
  </x:mergeCells>
  <x:conditionalFormatting sqref="K15:K114">
    <x:cfRule type="expression" dxfId="0" priority="1">
      <x:formula>LEFT(K15,5)="CHECK"</x:formula>
    </x:cfRule>
  </x:conditionalFormatting>
  <x:dataValidations count="2">
    <x:dataValidation type="list" sqref="B4">
      <x:formula1>"2025/26,2026/27"</x:formula1>
    </x:dataValidation>
    <x:dataValidation type="list" sqref="B5">
      <x:formula1>"Director / employee,Sole trader"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2" hidden="0" customWidth="1"/>
    <x:col min="3" max="3" width="22" hidden="0" customWidth="1"/>
    <x:col min="4" max="4" width="3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4" hidden="0" customWidth="1"/>
  </x:cols>
  <x:sheetData>
    <x:row r="1" ht="32" customHeight="1">
      <x:c r="A1" s="7" t="str">
        <x:v>SBX  |  CHARTERED ACCOUNTANTS</x:v>
      </x:c>
      <x:c r="B1" s="7" t="str">
        <x:v>SBX  |  CHARTERED ACCOUNTANTS</x:v>
      </x:c>
      <x:c r="C1" s="7" t="str">
        <x:v>SBX  |  CHARTERED ACCOUNTANTS</x:v>
      </x:c>
      <x:c r="D1" s="7" t="str">
        <x:v>SBX  |  CHARTERED ACCOUNTANTS</x:v>
      </x:c>
      <x:c r="E1" s="7" t="str">
        <x:v>SBX  |  CHARTERED ACCOUNTANTS</x:v>
      </x:c>
      <x:c r="F1" s="7" t="str">
        <x:v>SBX  |  CHARTERED ACCOUNTANTS</x:v>
      </x:c>
      <x:c r="G1" s="7" t="str">
        <x:v>SBX  |  CHARTERED ACCOUNTANTS</x:v>
      </x:c>
      <x:c r="H1" s="7" t="str">
        <x:v>SBX  |  CHARTERED ACCOUNTANTS</x:v>
      </x:c>
      <x:c r="I1" s="7" t="str">
        <x:v>SBX  |  CHARTERED ACCOUNTANTS</x:v>
      </x:c>
      <x:c r="J1" s="7" t="str">
        <x:v>SBX  |  CHARTERED ACCOUNTANTS</x:v>
      </x:c>
      <x:c r="K1" s="7" t="str">
        <x:v>SBX  |  CHARTERED ACCOUNTANTS</x:v>
      </x:c>
    </x:row>
    <x:row r="2" ht="34" customHeight="1">
      <x:c r="A2" s="15" t="str">
        <x:v>Business mileage | worked example</x:v>
      </x:c>
      <x:c r="B2" s="15" t="str">
        <x:v>Business mileage | worked example</x:v>
      </x:c>
      <x:c r="C2" s="15" t="str">
        <x:v>Business mileage | worked example</x:v>
      </x:c>
      <x:c r="D2" s="15" t="str">
        <x:v>Business mileage | worked example</x:v>
      </x:c>
      <x:c r="E2" s="15" t="str">
        <x:v>Business mileage | worked example</x:v>
      </x:c>
      <x:c r="F2" s="15" t="str">
        <x:v>Business mileage | worked example</x:v>
      </x:c>
      <x:c r="G2" s="15" t="str">
        <x:v>Business mileage | worked example</x:v>
      </x:c>
      <x:c r="H2" s="15" t="str">
        <x:v>Business mileage | worked example</x:v>
      </x:c>
      <x:c r="I2" s="15" t="str">
        <x:v>Business mileage | worked example</x:v>
      </x:c>
      <x:c r="J2" s="15" t="str">
        <x:v>Business mileage | worked example</x:v>
      </x:c>
      <x:c r="K2" s="15" t="str">
        <x:v>Business mileage | worked example</x:v>
      </x:c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32" t="str">
        <x:v>Tax year</x:v>
      </x:c>
      <x:c r="B4" s="36" t="str">
        <x:v>2026/27</x:v>
      </x:c>
      <x:c r="C4" s="2"/>
      <x:c r="D4" s="2" t="str">
        <x:v>First-band rate</x:v>
      </x:c>
      <x:c r="E4" s="62" t="n">
        <x:f>IF(B4="2025/26",0.45,IF(B4="2026/27",0.55,0))</x:f>
        <x:v>0.55</x:v>
      </x:c>
      <x:c r="F4" s="2"/>
      <x:c r="G4" s="2" t="str">
        <x:v>Year starts</x:v>
      </x:c>
      <x:c r="H4" s="38" t="n">
        <x:f>IF(B4="2025/26",DATE(2025,4,6),DATE(2026,4,6))</x:f>
        <x:v>46118</x:v>
      </x:c>
      <x:c r="I4" s="2"/>
      <x:c r="J4" s="2"/>
      <x:c r="K4" s="2"/>
    </x:row>
    <x:row r="5" ht="23" customHeight="1">
      <x:c r="A5" s="32" t="str">
        <x:v>Basis</x:v>
      </x:c>
      <x:c r="B5" s="36" t="str">
        <x:v>Director / employee</x:v>
      </x:c>
      <x:c r="C5" s="2"/>
      <x:c r="D5" s="2" t="str">
        <x:v>Above-band rate</x:v>
      </x:c>
      <x:c r="E5" s="62" t="n">
        <x:v>0.25</x:v>
      </x:c>
      <x:c r="F5" s="2"/>
      <x:c r="G5" s="2" t="str">
        <x:v>Year ends</x:v>
      </x:c>
      <x:c r="H5" s="38" t="n">
        <x:f>EDATE(H4,12)-1</x:f>
        <x:v>46482</x:v>
      </x:c>
      <x:c r="I5" s="2"/>
      <x:c r="J5" s="2"/>
      <x:c r="K5" s="2"/>
    </x:row>
    <x:row r="6" ht="23" customHeight="1">
      <x:c r="A6" s="32" t="str">
        <x:v>Earlier qualifying miles</x:v>
      </x:c>
      <x:c r="B6" s="36" t="n">
        <x:v>9900</x:v>
      </x:c>
      <x:c r="C6" s="2"/>
      <x:c r="D6" s="2" t="str">
        <x:v>Band miles</x:v>
      </x:c>
      <x:c r="E6" s="2" t="n">
        <x:v>10000</x:v>
      </x:c>
      <x:c r="F6" s="2"/>
      <x:c r="G6" s="2"/>
      <x:c r="H6" s="2"/>
      <x:c r="I6" s="2"/>
      <x:c r="J6" s="2"/>
      <x:c r="K6" s="2"/>
    </x:row>
    <x:row r="7" ht="23" customHeight="1">
      <x:c r="A7" s="32" t="str">
        <x:v>Traveller</x:v>
      </x:c>
      <x:c r="B7" s="36" t="str">
        <x:v>Alex Example</x:v>
      </x:c>
      <x:c r="C7" s="2"/>
      <x:c r="D7" s="2"/>
      <x:c r="E7" s="2"/>
      <x:c r="F7" s="2"/>
      <x:c r="G7" s="2"/>
      <x:c r="H7" s="2"/>
      <x:c r="I7" s="2"/>
      <x:c r="J7" s="2"/>
      <x:c r="K7" s="2"/>
    </x:row>
    <x:row r="8" ht="23" customHeight="1">
      <x:c r="A8" s="32" t="str">
        <x:v>Employer / business</x:v>
      </x:c>
      <x:c r="B8" s="36" t="str">
        <x:v>Example Services Ltd</x:v>
      </x:c>
      <x:c r="C8" s="2"/>
      <x:c r="D8" s="2"/>
      <x:c r="E8" s="2"/>
      <x:c r="F8" s="2"/>
      <x:c r="G8" s="2"/>
      <x:c r="H8" s="2"/>
      <x:c r="I8" s="2"/>
      <x:c r="J8" s="2"/>
      <x:c r="K8" s="2"/>
    </x:row>
    <x:row r="9" ht="23" customHeight="1">
      <x:c r="A9" s="3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2" customHeight="1">
      <x:c r="A10" s="43" t="str">
        <x:v>Enter business journeys only. Formula totals do not approve the journey. Read Start Here before using this sheet.</x:v>
      </x:c>
      <x:c r="B10" s="43" t="str">
        <x:v>Enter business journeys only. Formula totals do not approve the journey. Read Start Here before using this sheet.</x:v>
      </x:c>
      <x:c r="C10" s="43" t="str">
        <x:v>Enter business journeys only. Formula totals do not approve the journey. Read Start Here before using this sheet.</x:v>
      </x:c>
      <x:c r="D10" s="43" t="str">
        <x:v>Enter business journeys only. Formula totals do not approve the journey. Read Start Here before using this sheet.</x:v>
      </x:c>
      <x:c r="E10" s="43" t="str">
        <x:v>Enter business journeys only. Formula totals do not approve the journey. Read Start Here before using this sheet.</x:v>
      </x:c>
      <x:c r="F10" s="43" t="str">
        <x:v>Enter business journeys only. Formula totals do not approve the journey. Read Start Here before using this sheet.</x:v>
      </x:c>
      <x:c r="G10" s="43" t="str">
        <x:v>Enter business journeys only. Formula totals do not approve the journey. Read Start Here before using this sheet.</x:v>
      </x:c>
      <x:c r="H10" s="43" t="str">
        <x:v>Enter business journeys only. Formula totals do not approve the journey. Read Start Here before using this sheet.</x:v>
      </x:c>
      <x:c r="I10" s="43" t="str">
        <x:v>Enter business journeys only. Formula totals do not approve the journey. Read Start Here before using this sheet.</x:v>
      </x:c>
      <x:c r="J10" s="43" t="str">
        <x:v>Enter business journeys only. Formula totals do not approve the journey. Read Start Here before using this sheet.</x:v>
      </x:c>
      <x:c r="K10" s="43" t="str">
        <x:v>Enter business journeys only. Formula totals do not approve the journey. Read Start Here before using this sheet.</x:v>
      </x:c>
    </x:row>
    <x:row r="11" ht="23" customHeight="1">
      <x:c r="A11" s="32" t="str">
        <x:v>Proposed mileage</x:v>
      </x:c>
      <x:c r="B11" s="62" t="n">
        <x:f>SUM(H15:H114)</x:f>
        <x:v>82.5</x:v>
      </x:c>
      <x:c r="C11" s="2"/>
      <x:c r="D11" s="2" t="str">
        <x:v>Reimbursed</x:v>
      </x:c>
      <x:c r="E11" s="62" t="n">
        <x:f>SUM(I15:I114)</x:f>
        <x:v>20</x:v>
      </x:c>
      <x:c r="F11" s="2"/>
      <x:c r="G11" s="2" t="str">
        <x:v>Unreimbursed</x:v>
      </x:c>
      <x:c r="H11" s="62" t="n">
        <x:f>SUM(J15:J114)</x:f>
        <x:v>62.5</x:v>
      </x:c>
      <x:c r="I11" s="2"/>
      <x:c r="J11" s="2"/>
      <x:c r="K11" s="2"/>
    </x:row>
    <x:row r="12" ht="25" customHeight="1">
      <x:c r="A12" s="32" t="str">
        <x:v>Checks to resolve</x:v>
      </x:c>
      <x:c r="B12" s="2" t="n">
        <x:f>COUNTIF(K15:K114,"CHECK*")</x:f>
        <x:v>0</x:v>
      </x:c>
      <x:c r="C12" s="2"/>
      <x:c r="D12" s="57" t="str">
        <x:f>IF(AND(OR(B4="2025/26",B4="2026/27"),ISNUMBER(B6),B6&gt;=0,B7&lt;&gt;"",B8&lt;&gt;""),"Settings complete; review flagged rows","CHECK SETTINGS: year, opening miles, person and business")</x:f>
        <x:v>Settings complete; review flagged rows</x:v>
      </x:c>
      <x:c r="E12" s="57" t="str"/>
      <x:c r="F12" s="57" t="str"/>
      <x:c r="G12" s="57" t="str"/>
      <x:c r="H12" s="57" t="str"/>
      <x:c r="I12" s="57" t="str"/>
      <x:c r="J12" s="57" t="str"/>
      <x:c r="K12" s="57" t="str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0" customHeight="1">
      <x:c r="A14" s="21" t="str">
        <x:v>Date</x:v>
      </x:c>
      <x:c r="B14" s="21" t="str">
        <x:v>From</x:v>
      </x:c>
      <x:c r="C14" s="21" t="str">
        <x:v>To</x:v>
      </x:c>
      <x:c r="D14" s="21" t="str">
        <x:v>Business purpose</x:v>
      </x:c>
      <x:c r="E14" s="21" t="str">
        <x:v>Miles</x:v>
      </x:c>
      <x:c r="F14" s="21" t="str">
        <x:v>First-band miles</x:v>
      </x:c>
      <x:c r="G14" s="21" t="str">
        <x:v>Above-band miles</x:v>
      </x:c>
      <x:c r="H14" s="21" t="str">
        <x:v>Mileage amount</x:v>
      </x:c>
      <x:c r="I14" s="21" t="str">
        <x:v>Already reimbursed</x:v>
      </x:c>
      <x:c r="J14" s="21" t="str">
        <x:v>Balance</x:v>
      </x:c>
      <x:c r="K14" s="21" t="str">
        <x:v>Check</x:v>
      </x:c>
    </x:row>
    <x:row r="15" ht="23" customHeight="1">
      <x:c r="A15" s="50" t="n">
        <x:v>46266</x:v>
      </x:c>
      <x:c r="B15" s="36" t="str">
        <x:v>Office</x:v>
      </x:c>
      <x:c r="C15" s="36" t="str">
        <x:v>Client A</x:v>
      </x:c>
      <x:c r="D15" s="36" t="str">
        <x:v>Site survey</x:v>
      </x:c>
      <x:c r="E15" s="36" t="n">
        <x:v>150</x:v>
      </x:c>
      <x:c r="F15" s="2" t="n">
        <x:f>IF(E15="","",MAX(0,MIN(E15,$E$6-($B$6))))</x:f>
        <x:v>100</x:v>
      </x:c>
      <x:c r="G15" s="2" t="n">
        <x:f>IF(E15="","",MAX(0,E15-F15))</x:f>
        <x:v>50</x:v>
      </x:c>
      <x:c r="H15" s="62" t="n">
        <x:f>IF(E15="","",ROUND(F15*$E$4+G15*$E$5,2))</x:f>
        <x:v>67.5</x:v>
      </x:c>
      <x:c r="I15" s="64" t="n">
        <x:v>20</x:v>
      </x:c>
      <x:c r="J15" s="62" t="n">
        <x:f>IF(E15="","",H15-I15)</x:f>
        <x:v>47.5</x:v>
      </x:c>
      <x:c r="K15" s="2" t="str">
        <x:f>IF(COUNTA(A15:E15)=0,"",IF(OR(COUNTA(A15:E15)&lt;5,NOT(ISNUMBER(A15)),A15&lt;$H$4,A15&gt;$H$5,NOT(ISNUMBER(E15)),E15&lt;=0,I15&lt;0,I15&gt;H15),"CHECK ROW","Ready for review"))</x:f>
        <x:v>Ready for review</x:v>
      </x:c>
    </x:row>
    <x:row r="16" ht="23" customHeight="1">
      <x:c r="A16" s="50" t="n">
        <x:v>46267</x:v>
      </x:c>
      <x:c r="B16" s="36" t="str">
        <x:v>Office</x:v>
      </x:c>
      <x:c r="C16" s="36" t="str">
        <x:v>Client B</x:v>
      </x:c>
      <x:c r="D16" s="36" t="str">
        <x:v>Project meeting</x:v>
      </x:c>
      <x:c r="E16" s="36" t="n">
        <x:v>60</x:v>
      </x:c>
      <x:c r="F16" s="2" t="n">
        <x:f>IF(E16="","",MAX(0,MIN(E16,$E$6-($B$6+SUM($E$15:E15)))))</x:f>
        <x:v>0</x:v>
      </x:c>
      <x:c r="G16" s="2" t="n">
        <x:f>IF(E16="","",MAX(0,E16-F16))</x:f>
        <x:v>60</x:v>
      </x:c>
      <x:c r="H16" s="62" t="n">
        <x:f>IF(E16="","",ROUND(F16*$E$4+G16*$E$5,2))</x:f>
        <x:v>15</x:v>
      </x:c>
      <x:c r="I16" s="64" t="n">
        <x:v>0</x:v>
      </x:c>
      <x:c r="J16" s="62" t="n">
        <x:f>IF(E16="","",H16-I16)</x:f>
        <x:v>15</x:v>
      </x:c>
      <x:c r="K16" s="2" t="str">
        <x:f>IF(COUNTA(A16:E16)=0,"",IF(OR(COUNTA(A16:E16)&lt;5,NOT(ISNUMBER(A16)),A16&lt;$H$4,A16&gt;$H$5,NOT(ISNUMBER(E16)),E16&lt;=0,I16&lt;0,I16&gt;H16,AND(A15&lt;&gt;"",A16&lt;A15)),"CHECK ROW","Ready for review"))</x:f>
        <x:v>Ready for review</x:v>
      </x:c>
    </x:row>
    <x:row r="17" ht="23" customHeight="1">
      <x:c r="A17" s="50"/>
      <x:c r="B17" s="36"/>
      <x:c r="C17" s="36"/>
      <x:c r="D17" s="36"/>
      <x:c r="E17" s="36"/>
      <x:c r="F17" s="2" t="str">
        <x:f>IF(E17="","",MAX(0,MIN(E17,$E$6-($B$6+SUM($E$15:E16)))))</x:f>
      </x:c>
      <x:c r="G17" s="2" t="str">
        <x:f>IF(E17="","",MAX(0,E17-F17))</x:f>
      </x:c>
      <x:c r="H17" s="62" t="str">
        <x:f>IF(E17="","",ROUND(F17*$E$4+G17*$E$5,2))</x:f>
      </x:c>
      <x:c r="I17" s="64"/>
      <x:c r="J17" s="62" t="str">
        <x:f>IF(E17="","",H17-I17)</x:f>
      </x:c>
      <x:c r="K17" s="2" t="str">
        <x:f>IF(COUNTA(A17:E17)=0,"",IF(OR(COUNTA(A17:E17)&lt;5,NOT(ISNUMBER(A17)),A17&lt;$H$4,A17&gt;$H$5,NOT(ISNUMBER(E17)),E17&lt;=0,I17&lt;0,I17&gt;H17,AND(A16&lt;&gt;"",A17&lt;A16)),"CHECK ROW","Ready for review"))</x:f>
      </x:c>
    </x:row>
    <x:row r="18" ht="23" customHeight="1">
      <x:c r="A18" s="50"/>
      <x:c r="B18" s="36"/>
      <x:c r="C18" s="36"/>
      <x:c r="D18" s="36"/>
      <x:c r="E18" s="36"/>
      <x:c r="F18" s="2" t="str">
        <x:f>IF(E18="","",MAX(0,MIN(E18,$E$6-($B$6+SUM($E$15:E17)))))</x:f>
      </x:c>
      <x:c r="G18" s="2" t="str">
        <x:f>IF(E18="","",MAX(0,E18-F18))</x:f>
      </x:c>
      <x:c r="H18" s="62" t="str">
        <x:f>IF(E18="","",ROUND(F18*$E$4+G18*$E$5,2))</x:f>
      </x:c>
      <x:c r="I18" s="64"/>
      <x:c r="J18" s="62" t="str">
        <x:f>IF(E18="","",H18-I18)</x:f>
      </x:c>
      <x:c r="K18" s="2" t="str">
        <x:f>IF(COUNTA(A18:E18)=0,"",IF(OR(COUNTA(A18:E18)&lt;5,NOT(ISNUMBER(A18)),A18&lt;$H$4,A18&gt;$H$5,NOT(ISNUMBER(E18)),E18&lt;=0,I18&lt;0,I18&gt;H18,AND(A17&lt;&gt;"",A18&lt;A17)),"CHECK ROW","Ready for review"))</x:f>
      </x:c>
    </x:row>
    <x:row r="19" ht="23" customHeight="1">
      <x:c r="A19" s="50"/>
      <x:c r="B19" s="36"/>
      <x:c r="C19" s="36"/>
      <x:c r="D19" s="36"/>
      <x:c r="E19" s="36"/>
      <x:c r="F19" s="2" t="str">
        <x:f>IF(E19="","",MAX(0,MIN(E19,$E$6-($B$6+SUM($E$15:E18)))))</x:f>
      </x:c>
      <x:c r="G19" s="2" t="str">
        <x:f>IF(E19="","",MAX(0,E19-F19))</x:f>
      </x:c>
      <x:c r="H19" s="62" t="str">
        <x:f>IF(E19="","",ROUND(F19*$E$4+G19*$E$5,2))</x:f>
      </x:c>
      <x:c r="I19" s="64"/>
      <x:c r="J19" s="62" t="str">
        <x:f>IF(E19="","",H19-I19)</x:f>
      </x:c>
      <x:c r="K19" s="2" t="str">
        <x:f>IF(COUNTA(A19:E19)=0,"",IF(OR(COUNTA(A19:E19)&lt;5,NOT(ISNUMBER(A19)),A19&lt;$H$4,A19&gt;$H$5,NOT(ISNUMBER(E19)),E19&lt;=0,I19&lt;0,I19&gt;H19,AND(A18&lt;&gt;"",A19&lt;A18)),"CHECK ROW","Ready for review"))</x:f>
      </x:c>
    </x:row>
    <x:row r="20" ht="23" customHeight="1">
      <x:c r="A20" s="50"/>
      <x:c r="B20" s="36"/>
      <x:c r="C20" s="36"/>
      <x:c r="D20" s="36"/>
      <x:c r="E20" s="36"/>
      <x:c r="F20" s="2" t="str">
        <x:f>IF(E20="","",MAX(0,MIN(E20,$E$6-($B$6+SUM($E$15:E19)))))</x:f>
      </x:c>
      <x:c r="G20" s="2" t="str">
        <x:f>IF(E20="","",MAX(0,E20-F20))</x:f>
      </x:c>
      <x:c r="H20" s="62" t="str">
        <x:f>IF(E20="","",ROUND(F20*$E$4+G20*$E$5,2))</x:f>
      </x:c>
      <x:c r="I20" s="64"/>
      <x:c r="J20" s="62" t="str">
        <x:f>IF(E20="","",H20-I20)</x:f>
      </x:c>
      <x:c r="K20" s="2" t="str">
        <x:f>IF(COUNTA(A20:E20)=0,"",IF(OR(COUNTA(A20:E20)&lt;5,NOT(ISNUMBER(A20)),A20&lt;$H$4,A20&gt;$H$5,NOT(ISNUMBER(E20)),E20&lt;=0,I20&lt;0,I20&gt;H20,AND(A19&lt;&gt;"",A20&lt;A19)),"CHECK ROW","Ready for review"))</x:f>
      </x:c>
    </x:row>
    <x:row r="21" ht="23" customHeight="1">
      <x:c r="A21" s="50"/>
      <x:c r="B21" s="36"/>
      <x:c r="C21" s="36"/>
      <x:c r="D21" s="36"/>
      <x:c r="E21" s="36"/>
      <x:c r="F21" s="2" t="str">
        <x:f>IF(E21="","",MAX(0,MIN(E21,$E$6-($B$6+SUM($E$15:E20)))))</x:f>
      </x:c>
      <x:c r="G21" s="2" t="str">
        <x:f>IF(E21="","",MAX(0,E21-F21))</x:f>
      </x:c>
      <x:c r="H21" s="62" t="str">
        <x:f>IF(E21="","",ROUND(F21*$E$4+G21*$E$5,2))</x:f>
      </x:c>
      <x:c r="I21" s="64"/>
      <x:c r="J21" s="62" t="str">
        <x:f>IF(E21="","",H21-I21)</x:f>
      </x:c>
      <x:c r="K21" s="2" t="str">
        <x:f>IF(COUNTA(A21:E21)=0,"",IF(OR(COUNTA(A21:E21)&lt;5,NOT(ISNUMBER(A21)),A21&lt;$H$4,A21&gt;$H$5,NOT(ISNUMBER(E21)),E21&lt;=0,I21&lt;0,I21&gt;H21,AND(A20&lt;&gt;"",A21&lt;A20)),"CHECK ROW","Ready for review"))</x:f>
      </x:c>
    </x:row>
    <x:row r="22" ht="23" customHeight="1">
      <x:c r="A22" s="50"/>
      <x:c r="B22" s="36"/>
      <x:c r="C22" s="36"/>
      <x:c r="D22" s="36"/>
      <x:c r="E22" s="36"/>
      <x:c r="F22" s="2" t="str">
        <x:f>IF(E22="","",MAX(0,MIN(E22,$E$6-($B$6+SUM($E$15:E21)))))</x:f>
      </x:c>
      <x:c r="G22" s="2" t="str">
        <x:f>IF(E22="","",MAX(0,E22-F22))</x:f>
      </x:c>
      <x:c r="H22" s="62" t="str">
        <x:f>IF(E22="","",ROUND(F22*$E$4+G22*$E$5,2))</x:f>
      </x:c>
      <x:c r="I22" s="64"/>
      <x:c r="J22" s="62" t="str">
        <x:f>IF(E22="","",H22-I22)</x:f>
      </x:c>
      <x:c r="K22" s="2" t="str">
        <x:f>IF(COUNTA(A22:E22)=0,"",IF(OR(COUNTA(A22:E22)&lt;5,NOT(ISNUMBER(A22)),A22&lt;$H$4,A22&gt;$H$5,NOT(ISNUMBER(E22)),E22&lt;=0,I22&lt;0,I22&gt;H22,AND(A21&lt;&gt;"",A22&lt;A21)),"CHECK ROW","Ready for review"))</x:f>
      </x:c>
    </x:row>
    <x:row r="23" ht="23" customHeight="1">
      <x:c r="A23" s="50"/>
      <x:c r="B23" s="36"/>
      <x:c r="C23" s="36"/>
      <x:c r="D23" s="36"/>
      <x:c r="E23" s="36"/>
      <x:c r="F23" s="2" t="str">
        <x:f>IF(E23="","",MAX(0,MIN(E23,$E$6-($B$6+SUM($E$15:E22)))))</x:f>
      </x:c>
      <x:c r="G23" s="2" t="str">
        <x:f>IF(E23="","",MAX(0,E23-F23))</x:f>
      </x:c>
      <x:c r="H23" s="62" t="str">
        <x:f>IF(E23="","",ROUND(F23*$E$4+G23*$E$5,2))</x:f>
      </x:c>
      <x:c r="I23" s="64"/>
      <x:c r="J23" s="62" t="str">
        <x:f>IF(E23="","",H23-I23)</x:f>
      </x:c>
      <x:c r="K23" s="2" t="str">
        <x:f>IF(COUNTA(A23:E23)=0,"",IF(OR(COUNTA(A23:E23)&lt;5,NOT(ISNUMBER(A23)),A23&lt;$H$4,A23&gt;$H$5,NOT(ISNUMBER(E23)),E23&lt;=0,I23&lt;0,I23&gt;H23,AND(A22&lt;&gt;"",A23&lt;A22)),"CHECK ROW","Ready for review"))</x:f>
      </x:c>
    </x:row>
    <x:row r="24" ht="23" customHeight="1">
      <x:c r="A24" s="50"/>
      <x:c r="B24" s="36"/>
      <x:c r="C24" s="36"/>
      <x:c r="D24" s="36"/>
      <x:c r="E24" s="36"/>
      <x:c r="F24" s="2" t="str">
        <x:f>IF(E24="","",MAX(0,MIN(E24,$E$6-($B$6+SUM($E$15:E23)))))</x:f>
      </x:c>
      <x:c r="G24" s="2" t="str">
        <x:f>IF(E24="","",MAX(0,E24-F24))</x:f>
      </x:c>
      <x:c r="H24" s="62" t="str">
        <x:f>IF(E24="","",ROUND(F24*$E$4+G24*$E$5,2))</x:f>
      </x:c>
      <x:c r="I24" s="64"/>
      <x:c r="J24" s="62" t="str">
        <x:f>IF(E24="","",H24-I24)</x:f>
      </x:c>
      <x:c r="K24" s="2" t="str">
        <x:f>IF(COUNTA(A24:E24)=0,"",IF(OR(COUNTA(A24:E24)&lt;5,NOT(ISNUMBER(A24)),A24&lt;$H$4,A24&gt;$H$5,NOT(ISNUMBER(E24)),E24&lt;=0,I24&lt;0,I24&gt;H24,AND(A23&lt;&gt;"",A24&lt;A23)),"CHECK ROW","Ready for review"))</x:f>
      </x:c>
    </x:row>
    <x:row r="25" ht="23" customHeight="1">
      <x:c r="A25" s="50"/>
      <x:c r="B25" s="36"/>
      <x:c r="C25" s="36"/>
      <x:c r="D25" s="36"/>
      <x:c r="E25" s="36"/>
      <x:c r="F25" s="2" t="str">
        <x:f>IF(E25="","",MAX(0,MIN(E25,$E$6-($B$6+SUM($E$15:E24)))))</x:f>
      </x:c>
      <x:c r="G25" s="2" t="str">
        <x:f>IF(E25="","",MAX(0,E25-F25))</x:f>
      </x:c>
      <x:c r="H25" s="62" t="str">
        <x:f>IF(E25="","",ROUND(F25*$E$4+G25*$E$5,2))</x:f>
      </x:c>
      <x:c r="I25" s="64"/>
      <x:c r="J25" s="62" t="str">
        <x:f>IF(E25="","",H25-I25)</x:f>
      </x:c>
      <x:c r="K25" s="2" t="str">
        <x:f>IF(COUNTA(A25:E25)=0,"",IF(OR(COUNTA(A25:E25)&lt;5,NOT(ISNUMBER(A25)),A25&lt;$H$4,A25&gt;$H$5,NOT(ISNUMBER(E25)),E25&lt;=0,I25&lt;0,I25&gt;H25,AND(A24&lt;&gt;"",A25&lt;A24)),"CHECK ROW","Ready for review"))</x:f>
      </x:c>
    </x:row>
    <x:row r="26" ht="23" customHeight="1">
      <x:c r="A26" s="50"/>
      <x:c r="B26" s="36"/>
      <x:c r="C26" s="36"/>
      <x:c r="D26" s="36"/>
      <x:c r="E26" s="36"/>
      <x:c r="F26" s="2" t="str">
        <x:f>IF(E26="","",MAX(0,MIN(E26,$E$6-($B$6+SUM($E$15:E25)))))</x:f>
      </x:c>
      <x:c r="G26" s="2" t="str">
        <x:f>IF(E26="","",MAX(0,E26-F26))</x:f>
      </x:c>
      <x:c r="H26" s="62" t="str">
        <x:f>IF(E26="","",ROUND(F26*$E$4+G26*$E$5,2))</x:f>
      </x:c>
      <x:c r="I26" s="64"/>
      <x:c r="J26" s="62" t="str">
        <x:f>IF(E26="","",H26-I26)</x:f>
      </x:c>
      <x:c r="K26" s="2" t="str">
        <x:f>IF(COUNTA(A26:E26)=0,"",IF(OR(COUNTA(A26:E26)&lt;5,NOT(ISNUMBER(A26)),A26&lt;$H$4,A26&gt;$H$5,NOT(ISNUMBER(E26)),E26&lt;=0,I26&lt;0,I26&gt;H26,AND(A25&lt;&gt;"",A26&lt;A25)),"CHECK ROW","Ready for review"))</x:f>
      </x:c>
    </x:row>
    <x:row r="27" ht="23" customHeight="1">
      <x:c r="A27" s="50"/>
      <x:c r="B27" s="36"/>
      <x:c r="C27" s="36"/>
      <x:c r="D27" s="36"/>
      <x:c r="E27" s="36"/>
      <x:c r="F27" s="2" t="str">
        <x:f>IF(E27="","",MAX(0,MIN(E27,$E$6-($B$6+SUM($E$15:E26)))))</x:f>
      </x:c>
      <x:c r="G27" s="2" t="str">
        <x:f>IF(E27="","",MAX(0,E27-F27))</x:f>
      </x:c>
      <x:c r="H27" s="62" t="str">
        <x:f>IF(E27="","",ROUND(F27*$E$4+G27*$E$5,2))</x:f>
      </x:c>
      <x:c r="I27" s="64"/>
      <x:c r="J27" s="62" t="str">
        <x:f>IF(E27="","",H27-I27)</x:f>
      </x:c>
      <x:c r="K27" s="2" t="str">
        <x:f>IF(COUNTA(A27:E27)=0,"",IF(OR(COUNTA(A27:E27)&lt;5,NOT(ISNUMBER(A27)),A27&lt;$H$4,A27&gt;$H$5,NOT(ISNUMBER(E27)),E27&lt;=0,I27&lt;0,I27&gt;H27,AND(A26&lt;&gt;"",A27&lt;A26)),"CHECK ROW","Ready for review"))</x:f>
      </x:c>
    </x:row>
    <x:row r="28" ht="23" customHeight="1">
      <x:c r="A28" s="50"/>
      <x:c r="B28" s="36"/>
      <x:c r="C28" s="36"/>
      <x:c r="D28" s="36"/>
      <x:c r="E28" s="36"/>
      <x:c r="F28" s="2" t="str">
        <x:f>IF(E28="","",MAX(0,MIN(E28,$E$6-($B$6+SUM($E$15:E27)))))</x:f>
      </x:c>
      <x:c r="G28" s="2" t="str">
        <x:f>IF(E28="","",MAX(0,E28-F28))</x:f>
      </x:c>
      <x:c r="H28" s="62" t="str">
        <x:f>IF(E28="","",ROUND(F28*$E$4+G28*$E$5,2))</x:f>
      </x:c>
      <x:c r="I28" s="64"/>
      <x:c r="J28" s="62" t="str">
        <x:f>IF(E28="","",H28-I28)</x:f>
      </x:c>
      <x:c r="K28" s="2" t="str">
        <x:f>IF(COUNTA(A28:E28)=0,"",IF(OR(COUNTA(A28:E28)&lt;5,NOT(ISNUMBER(A28)),A28&lt;$H$4,A28&gt;$H$5,NOT(ISNUMBER(E28)),E28&lt;=0,I28&lt;0,I28&gt;H28,AND(A27&lt;&gt;"",A28&lt;A27)),"CHECK ROW","Ready for review"))</x:f>
      </x:c>
    </x:row>
    <x:row r="29" ht="23" customHeight="1">
      <x:c r="A29" s="50"/>
      <x:c r="B29" s="36"/>
      <x:c r="C29" s="36"/>
      <x:c r="D29" s="36"/>
      <x:c r="E29" s="36"/>
      <x:c r="F29" s="2" t="str">
        <x:f>IF(E29="","",MAX(0,MIN(E29,$E$6-($B$6+SUM($E$15:E28)))))</x:f>
      </x:c>
      <x:c r="G29" s="2" t="str">
        <x:f>IF(E29="","",MAX(0,E29-F29))</x:f>
      </x:c>
      <x:c r="H29" s="62" t="str">
        <x:f>IF(E29="","",ROUND(F29*$E$4+G29*$E$5,2))</x:f>
      </x:c>
      <x:c r="I29" s="64"/>
      <x:c r="J29" s="62" t="str">
        <x:f>IF(E29="","",H29-I29)</x:f>
      </x:c>
      <x:c r="K29" s="2" t="str">
        <x:f>IF(COUNTA(A29:E29)=0,"",IF(OR(COUNTA(A29:E29)&lt;5,NOT(ISNUMBER(A29)),A29&lt;$H$4,A29&gt;$H$5,NOT(ISNUMBER(E29)),E29&lt;=0,I29&lt;0,I29&gt;H29,AND(A28&lt;&gt;"",A29&lt;A28)),"CHECK ROW","Ready for review"))</x:f>
      </x:c>
    </x:row>
    <x:row r="30" ht="23" customHeight="1">
      <x:c r="A30" s="50"/>
      <x:c r="B30" s="36"/>
      <x:c r="C30" s="36"/>
      <x:c r="D30" s="36"/>
      <x:c r="E30" s="36"/>
      <x:c r="F30" s="2" t="str">
        <x:f>IF(E30="","",MAX(0,MIN(E30,$E$6-($B$6+SUM($E$15:E29)))))</x:f>
      </x:c>
      <x:c r="G30" s="2" t="str">
        <x:f>IF(E30="","",MAX(0,E30-F30))</x:f>
      </x:c>
      <x:c r="H30" s="62" t="str">
        <x:f>IF(E30="","",ROUND(F30*$E$4+G30*$E$5,2))</x:f>
      </x:c>
      <x:c r="I30" s="64"/>
      <x:c r="J30" s="62" t="str">
        <x:f>IF(E30="","",H30-I30)</x:f>
      </x:c>
      <x:c r="K30" s="2" t="str">
        <x:f>IF(COUNTA(A30:E30)=0,"",IF(OR(COUNTA(A30:E30)&lt;5,NOT(ISNUMBER(A30)),A30&lt;$H$4,A30&gt;$H$5,NOT(ISNUMBER(E30)),E30&lt;=0,I30&lt;0,I30&gt;H30,AND(A29&lt;&gt;"",A30&lt;A29)),"CHECK ROW","Ready for review"))</x:f>
      </x:c>
    </x:row>
    <x:row r="31" ht="23" customHeight="1">
      <x:c r="A31" s="50"/>
      <x:c r="B31" s="36"/>
      <x:c r="C31" s="36"/>
      <x:c r="D31" s="36"/>
      <x:c r="E31" s="36"/>
      <x:c r="F31" s="2" t="str">
        <x:f>IF(E31="","",MAX(0,MIN(E31,$E$6-($B$6+SUM($E$15:E30)))))</x:f>
      </x:c>
      <x:c r="G31" s="2" t="str">
        <x:f>IF(E31="","",MAX(0,E31-F31))</x:f>
      </x:c>
      <x:c r="H31" s="62" t="str">
        <x:f>IF(E31="","",ROUND(F31*$E$4+G31*$E$5,2))</x:f>
      </x:c>
      <x:c r="I31" s="64"/>
      <x:c r="J31" s="62" t="str">
        <x:f>IF(E31="","",H31-I31)</x:f>
      </x:c>
      <x:c r="K31" s="2" t="str">
        <x:f>IF(COUNTA(A31:E31)=0,"",IF(OR(COUNTA(A31:E31)&lt;5,NOT(ISNUMBER(A31)),A31&lt;$H$4,A31&gt;$H$5,NOT(ISNUMBER(E31)),E31&lt;=0,I31&lt;0,I31&gt;H31,AND(A30&lt;&gt;"",A31&lt;A30)),"CHECK ROW","Ready for review"))</x:f>
      </x:c>
    </x:row>
    <x:row r="32" ht="23" customHeight="1">
      <x:c r="A32" s="50"/>
      <x:c r="B32" s="36"/>
      <x:c r="C32" s="36"/>
      <x:c r="D32" s="36"/>
      <x:c r="E32" s="36"/>
      <x:c r="F32" s="2" t="str">
        <x:f>IF(E32="","",MAX(0,MIN(E32,$E$6-($B$6+SUM($E$15:E31)))))</x:f>
      </x:c>
      <x:c r="G32" s="2" t="str">
        <x:f>IF(E32="","",MAX(0,E32-F32))</x:f>
      </x:c>
      <x:c r="H32" s="62" t="str">
        <x:f>IF(E32="","",ROUND(F32*$E$4+G32*$E$5,2))</x:f>
      </x:c>
      <x:c r="I32" s="64"/>
      <x:c r="J32" s="62" t="str">
        <x:f>IF(E32="","",H32-I32)</x:f>
      </x:c>
      <x:c r="K32" s="2" t="str">
        <x:f>IF(COUNTA(A32:E32)=0,"",IF(OR(COUNTA(A32:E32)&lt;5,NOT(ISNUMBER(A32)),A32&lt;$H$4,A32&gt;$H$5,NOT(ISNUMBER(E32)),E32&lt;=0,I32&lt;0,I32&gt;H32,AND(A31&lt;&gt;"",A32&lt;A31)),"CHECK ROW","Ready for review"))</x:f>
      </x:c>
    </x:row>
    <x:row r="33" ht="23" customHeight="1">
      <x:c r="A33" s="50"/>
      <x:c r="B33" s="36"/>
      <x:c r="C33" s="36"/>
      <x:c r="D33" s="36"/>
      <x:c r="E33" s="36"/>
      <x:c r="F33" s="2" t="str">
        <x:f>IF(E33="","",MAX(0,MIN(E33,$E$6-($B$6+SUM($E$15:E32)))))</x:f>
      </x:c>
      <x:c r="G33" s="2" t="str">
        <x:f>IF(E33="","",MAX(0,E33-F33))</x:f>
      </x:c>
      <x:c r="H33" s="62" t="str">
        <x:f>IF(E33="","",ROUND(F33*$E$4+G33*$E$5,2))</x:f>
      </x:c>
      <x:c r="I33" s="64"/>
      <x:c r="J33" s="62" t="str">
        <x:f>IF(E33="","",H33-I33)</x:f>
      </x:c>
      <x:c r="K33" s="2" t="str">
        <x:f>IF(COUNTA(A33:E33)=0,"",IF(OR(COUNTA(A33:E33)&lt;5,NOT(ISNUMBER(A33)),A33&lt;$H$4,A33&gt;$H$5,NOT(ISNUMBER(E33)),E33&lt;=0,I33&lt;0,I33&gt;H33,AND(A32&lt;&gt;"",A33&lt;A32)),"CHECK ROW","Ready for review"))</x:f>
      </x:c>
    </x:row>
    <x:row r="34" ht="23" customHeight="1">
      <x:c r="A34" s="50"/>
      <x:c r="B34" s="36"/>
      <x:c r="C34" s="36"/>
      <x:c r="D34" s="36"/>
      <x:c r="E34" s="36"/>
      <x:c r="F34" s="2" t="str">
        <x:f>IF(E34="","",MAX(0,MIN(E34,$E$6-($B$6+SUM($E$15:E33)))))</x:f>
      </x:c>
      <x:c r="G34" s="2" t="str">
        <x:f>IF(E34="","",MAX(0,E34-F34))</x:f>
      </x:c>
      <x:c r="H34" s="62" t="str">
        <x:f>IF(E34="","",ROUND(F34*$E$4+G34*$E$5,2))</x:f>
      </x:c>
      <x:c r="I34" s="64"/>
      <x:c r="J34" s="62" t="str">
        <x:f>IF(E34="","",H34-I34)</x:f>
      </x:c>
      <x:c r="K34" s="2" t="str">
        <x:f>IF(COUNTA(A34:E34)=0,"",IF(OR(COUNTA(A34:E34)&lt;5,NOT(ISNUMBER(A34)),A34&lt;$H$4,A34&gt;$H$5,NOT(ISNUMBER(E34)),E34&lt;=0,I34&lt;0,I34&gt;H34,AND(A33&lt;&gt;"",A34&lt;A33)),"CHECK ROW","Ready for review"))</x:f>
      </x:c>
    </x:row>
    <x:row r="35" ht="23" customHeight="1">
      <x:c r="A35" s="50"/>
      <x:c r="B35" s="36"/>
      <x:c r="C35" s="36"/>
      <x:c r="D35" s="36"/>
      <x:c r="E35" s="36"/>
      <x:c r="F35" s="2" t="str">
        <x:f>IF(E35="","",MAX(0,MIN(E35,$E$6-($B$6+SUM($E$15:E34)))))</x:f>
      </x:c>
      <x:c r="G35" s="2" t="str">
        <x:f>IF(E35="","",MAX(0,E35-F35))</x:f>
      </x:c>
      <x:c r="H35" s="62" t="str">
        <x:f>IF(E35="","",ROUND(F35*$E$4+G35*$E$5,2))</x:f>
      </x:c>
      <x:c r="I35" s="64"/>
      <x:c r="J35" s="62" t="str">
        <x:f>IF(E35="","",H35-I35)</x:f>
      </x:c>
      <x:c r="K35" s="2" t="str">
        <x:f>IF(COUNTA(A35:E35)=0,"",IF(OR(COUNTA(A35:E35)&lt;5,NOT(ISNUMBER(A35)),A35&lt;$H$4,A35&gt;$H$5,NOT(ISNUMBER(E35)),E35&lt;=0,I35&lt;0,I35&gt;H35,AND(A34&lt;&gt;"",A35&lt;A34)),"CHECK ROW","Ready for review"))</x:f>
      </x:c>
    </x:row>
    <x:row r="36" ht="23" customHeight="1">
      <x:c r="A36" s="50"/>
      <x:c r="B36" s="36"/>
      <x:c r="C36" s="36"/>
      <x:c r="D36" s="36"/>
      <x:c r="E36" s="36"/>
      <x:c r="F36" s="2" t="str">
        <x:f>IF(E36="","",MAX(0,MIN(E36,$E$6-($B$6+SUM($E$15:E35)))))</x:f>
      </x:c>
      <x:c r="G36" s="2" t="str">
        <x:f>IF(E36="","",MAX(0,E36-F36))</x:f>
      </x:c>
      <x:c r="H36" s="62" t="str">
        <x:f>IF(E36="","",ROUND(F36*$E$4+G36*$E$5,2))</x:f>
      </x:c>
      <x:c r="I36" s="64"/>
      <x:c r="J36" s="62" t="str">
        <x:f>IF(E36="","",H36-I36)</x:f>
      </x:c>
      <x:c r="K36" s="2" t="str">
        <x:f>IF(COUNTA(A36:E36)=0,"",IF(OR(COUNTA(A36:E36)&lt;5,NOT(ISNUMBER(A36)),A36&lt;$H$4,A36&gt;$H$5,NOT(ISNUMBER(E36)),E36&lt;=0,I36&lt;0,I36&gt;H36,AND(A35&lt;&gt;"",A36&lt;A35)),"CHECK ROW","Ready for review"))</x:f>
      </x:c>
    </x:row>
    <x:row r="37" ht="23" customHeight="1">
      <x:c r="A37" s="50"/>
      <x:c r="B37" s="36"/>
      <x:c r="C37" s="36"/>
      <x:c r="D37" s="36"/>
      <x:c r="E37" s="36"/>
      <x:c r="F37" s="2" t="str">
        <x:f>IF(E37="","",MAX(0,MIN(E37,$E$6-($B$6+SUM($E$15:E36)))))</x:f>
      </x:c>
      <x:c r="G37" s="2" t="str">
        <x:f>IF(E37="","",MAX(0,E37-F37))</x:f>
      </x:c>
      <x:c r="H37" s="62" t="str">
        <x:f>IF(E37="","",ROUND(F37*$E$4+G37*$E$5,2))</x:f>
      </x:c>
      <x:c r="I37" s="64"/>
      <x:c r="J37" s="62" t="str">
        <x:f>IF(E37="","",H37-I37)</x:f>
      </x:c>
      <x:c r="K37" s="2" t="str">
        <x:f>IF(COUNTA(A37:E37)=0,"",IF(OR(COUNTA(A37:E37)&lt;5,NOT(ISNUMBER(A37)),A37&lt;$H$4,A37&gt;$H$5,NOT(ISNUMBER(E37)),E37&lt;=0,I37&lt;0,I37&gt;H37,AND(A36&lt;&gt;"",A37&lt;A36)),"CHECK ROW","Ready for review"))</x:f>
      </x:c>
    </x:row>
    <x:row r="38" ht="23" customHeight="1">
      <x:c r="A38" s="50"/>
      <x:c r="B38" s="36"/>
      <x:c r="C38" s="36"/>
      <x:c r="D38" s="36"/>
      <x:c r="E38" s="36"/>
      <x:c r="F38" s="2" t="str">
        <x:f>IF(E38="","",MAX(0,MIN(E38,$E$6-($B$6+SUM($E$15:E37)))))</x:f>
      </x:c>
      <x:c r="G38" s="2" t="str">
        <x:f>IF(E38="","",MAX(0,E38-F38))</x:f>
      </x:c>
      <x:c r="H38" s="62" t="str">
        <x:f>IF(E38="","",ROUND(F38*$E$4+G38*$E$5,2))</x:f>
      </x:c>
      <x:c r="I38" s="64"/>
      <x:c r="J38" s="62" t="str">
        <x:f>IF(E38="","",H38-I38)</x:f>
      </x:c>
      <x:c r="K38" s="2" t="str">
        <x:f>IF(COUNTA(A38:E38)=0,"",IF(OR(COUNTA(A38:E38)&lt;5,NOT(ISNUMBER(A38)),A38&lt;$H$4,A38&gt;$H$5,NOT(ISNUMBER(E38)),E38&lt;=0,I38&lt;0,I38&gt;H38,AND(A37&lt;&gt;"",A38&lt;A37)),"CHECK ROW","Ready for review"))</x:f>
      </x:c>
    </x:row>
    <x:row r="39" ht="23" customHeight="1">
      <x:c r="A39" s="50"/>
      <x:c r="B39" s="36"/>
      <x:c r="C39" s="36"/>
      <x:c r="D39" s="36"/>
      <x:c r="E39" s="36"/>
      <x:c r="F39" s="2" t="str">
        <x:f>IF(E39="","",MAX(0,MIN(E39,$E$6-($B$6+SUM($E$15:E38)))))</x:f>
      </x:c>
      <x:c r="G39" s="2" t="str">
        <x:f>IF(E39="","",MAX(0,E39-F39))</x:f>
      </x:c>
      <x:c r="H39" s="62" t="str">
        <x:f>IF(E39="","",ROUND(F39*$E$4+G39*$E$5,2))</x:f>
      </x:c>
      <x:c r="I39" s="64"/>
      <x:c r="J39" s="62" t="str">
        <x:f>IF(E39="","",H39-I39)</x:f>
      </x:c>
      <x:c r="K39" s="2" t="str">
        <x:f>IF(COUNTA(A39:E39)=0,"",IF(OR(COUNTA(A39:E39)&lt;5,NOT(ISNUMBER(A39)),A39&lt;$H$4,A39&gt;$H$5,NOT(ISNUMBER(E39)),E39&lt;=0,I39&lt;0,I39&gt;H39,AND(A38&lt;&gt;"",A39&lt;A38)),"CHECK ROW","Ready for review"))</x:f>
      </x:c>
    </x:row>
    <x:row r="40" ht="23" customHeight="1">
      <x:c r="A40" s="50"/>
      <x:c r="B40" s="36"/>
      <x:c r="C40" s="36"/>
      <x:c r="D40" s="36"/>
      <x:c r="E40" s="36"/>
      <x:c r="F40" s="2" t="str">
        <x:f>IF(E40="","",MAX(0,MIN(E40,$E$6-($B$6+SUM($E$15:E39)))))</x:f>
      </x:c>
      <x:c r="G40" s="2" t="str">
        <x:f>IF(E40="","",MAX(0,E40-F40))</x:f>
      </x:c>
      <x:c r="H40" s="62" t="str">
        <x:f>IF(E40="","",ROUND(F40*$E$4+G40*$E$5,2))</x:f>
      </x:c>
      <x:c r="I40" s="64"/>
      <x:c r="J40" s="62" t="str">
        <x:f>IF(E40="","",H40-I40)</x:f>
      </x:c>
      <x:c r="K40" s="2" t="str">
        <x:f>IF(COUNTA(A40:E40)=0,"",IF(OR(COUNTA(A40:E40)&lt;5,NOT(ISNUMBER(A40)),A40&lt;$H$4,A40&gt;$H$5,NOT(ISNUMBER(E40)),E40&lt;=0,I40&lt;0,I40&gt;H40,AND(A39&lt;&gt;"",A40&lt;A39)),"CHECK ROW","Ready for review"))</x:f>
      </x:c>
    </x:row>
    <x:row r="41" ht="23" customHeight="1">
      <x:c r="A41" s="50"/>
      <x:c r="B41" s="36"/>
      <x:c r="C41" s="36"/>
      <x:c r="D41" s="36"/>
      <x:c r="E41" s="36"/>
      <x:c r="F41" s="2" t="str">
        <x:f>IF(E41="","",MAX(0,MIN(E41,$E$6-($B$6+SUM($E$15:E40)))))</x:f>
      </x:c>
      <x:c r="G41" s="2" t="str">
        <x:f>IF(E41="","",MAX(0,E41-F41))</x:f>
      </x:c>
      <x:c r="H41" s="62" t="str">
        <x:f>IF(E41="","",ROUND(F41*$E$4+G41*$E$5,2))</x:f>
      </x:c>
      <x:c r="I41" s="64"/>
      <x:c r="J41" s="62" t="str">
        <x:f>IF(E41="","",H41-I41)</x:f>
      </x:c>
      <x:c r="K41" s="2" t="str">
        <x:f>IF(COUNTA(A41:E41)=0,"",IF(OR(COUNTA(A41:E41)&lt;5,NOT(ISNUMBER(A41)),A41&lt;$H$4,A41&gt;$H$5,NOT(ISNUMBER(E41)),E41&lt;=0,I41&lt;0,I41&gt;H41,AND(A40&lt;&gt;"",A41&lt;A40)),"CHECK ROW","Ready for review"))</x:f>
      </x:c>
    </x:row>
    <x:row r="42" ht="23" customHeight="1">
      <x:c r="A42" s="50"/>
      <x:c r="B42" s="36"/>
      <x:c r="C42" s="36"/>
      <x:c r="D42" s="36"/>
      <x:c r="E42" s="36"/>
      <x:c r="F42" s="2" t="str">
        <x:f>IF(E42="","",MAX(0,MIN(E42,$E$6-($B$6+SUM($E$15:E41)))))</x:f>
      </x:c>
      <x:c r="G42" s="2" t="str">
        <x:f>IF(E42="","",MAX(0,E42-F42))</x:f>
      </x:c>
      <x:c r="H42" s="62" t="str">
        <x:f>IF(E42="","",ROUND(F42*$E$4+G42*$E$5,2))</x:f>
      </x:c>
      <x:c r="I42" s="64"/>
      <x:c r="J42" s="62" t="str">
        <x:f>IF(E42="","",H42-I42)</x:f>
      </x:c>
      <x:c r="K42" s="2" t="str">
        <x:f>IF(COUNTA(A42:E42)=0,"",IF(OR(COUNTA(A42:E42)&lt;5,NOT(ISNUMBER(A42)),A42&lt;$H$4,A42&gt;$H$5,NOT(ISNUMBER(E42)),E42&lt;=0,I42&lt;0,I42&gt;H42,AND(A41&lt;&gt;"",A42&lt;A41)),"CHECK ROW","Ready for review"))</x:f>
      </x:c>
    </x:row>
    <x:row r="43" ht="23" customHeight="1">
      <x:c r="A43" s="50"/>
      <x:c r="B43" s="36"/>
      <x:c r="C43" s="36"/>
      <x:c r="D43" s="36"/>
      <x:c r="E43" s="36"/>
      <x:c r="F43" s="2" t="str">
        <x:f>IF(E43="","",MAX(0,MIN(E43,$E$6-($B$6+SUM($E$15:E42)))))</x:f>
      </x:c>
      <x:c r="G43" s="2" t="str">
        <x:f>IF(E43="","",MAX(0,E43-F43))</x:f>
      </x:c>
      <x:c r="H43" s="62" t="str">
        <x:f>IF(E43="","",ROUND(F43*$E$4+G43*$E$5,2))</x:f>
      </x:c>
      <x:c r="I43" s="64"/>
      <x:c r="J43" s="62" t="str">
        <x:f>IF(E43="","",H43-I43)</x:f>
      </x:c>
      <x:c r="K43" s="2" t="str">
        <x:f>IF(COUNTA(A43:E43)=0,"",IF(OR(COUNTA(A43:E43)&lt;5,NOT(ISNUMBER(A43)),A43&lt;$H$4,A43&gt;$H$5,NOT(ISNUMBER(E43)),E43&lt;=0,I43&lt;0,I43&gt;H43,AND(A42&lt;&gt;"",A43&lt;A42)),"CHECK ROW","Ready for review"))</x:f>
      </x:c>
    </x:row>
    <x:row r="44" ht="23" customHeight="1">
      <x:c r="A44" s="50"/>
      <x:c r="B44" s="36"/>
      <x:c r="C44" s="36"/>
      <x:c r="D44" s="36"/>
      <x:c r="E44" s="36"/>
      <x:c r="F44" s="2" t="str">
        <x:f>IF(E44="","",MAX(0,MIN(E44,$E$6-($B$6+SUM($E$15:E43)))))</x:f>
      </x:c>
      <x:c r="G44" s="2" t="str">
        <x:f>IF(E44="","",MAX(0,E44-F44))</x:f>
      </x:c>
      <x:c r="H44" s="62" t="str">
        <x:f>IF(E44="","",ROUND(F44*$E$4+G44*$E$5,2))</x:f>
      </x:c>
      <x:c r="I44" s="64"/>
      <x:c r="J44" s="62" t="str">
        <x:f>IF(E44="","",H44-I44)</x:f>
      </x:c>
      <x:c r="K44" s="2" t="str">
        <x:f>IF(COUNTA(A44:E44)=0,"",IF(OR(COUNTA(A44:E44)&lt;5,NOT(ISNUMBER(A44)),A44&lt;$H$4,A44&gt;$H$5,NOT(ISNUMBER(E44)),E44&lt;=0,I44&lt;0,I44&gt;H44,AND(A43&lt;&gt;"",A44&lt;A43)),"CHECK ROW","Ready for review"))</x:f>
      </x:c>
    </x:row>
    <x:row r="45" ht="23" customHeight="1">
      <x:c r="A45" s="50"/>
      <x:c r="B45" s="36"/>
      <x:c r="C45" s="36"/>
      <x:c r="D45" s="36"/>
      <x:c r="E45" s="36"/>
      <x:c r="F45" s="2" t="str">
        <x:f>IF(E45="","",MAX(0,MIN(E45,$E$6-($B$6+SUM($E$15:E44)))))</x:f>
      </x:c>
      <x:c r="G45" s="2" t="str">
        <x:f>IF(E45="","",MAX(0,E45-F45))</x:f>
      </x:c>
      <x:c r="H45" s="62" t="str">
        <x:f>IF(E45="","",ROUND(F45*$E$4+G45*$E$5,2))</x:f>
      </x:c>
      <x:c r="I45" s="64"/>
      <x:c r="J45" s="62" t="str">
        <x:f>IF(E45="","",H45-I45)</x:f>
      </x:c>
      <x:c r="K45" s="2" t="str">
        <x:f>IF(COUNTA(A45:E45)=0,"",IF(OR(COUNTA(A45:E45)&lt;5,NOT(ISNUMBER(A45)),A45&lt;$H$4,A45&gt;$H$5,NOT(ISNUMBER(E45)),E45&lt;=0,I45&lt;0,I45&gt;H45,AND(A44&lt;&gt;"",A45&lt;A44)),"CHECK ROW","Ready for review"))</x:f>
      </x:c>
    </x:row>
    <x:row r="46" ht="23" customHeight="1">
      <x:c r="A46" s="50"/>
      <x:c r="B46" s="36"/>
      <x:c r="C46" s="36"/>
      <x:c r="D46" s="36"/>
      <x:c r="E46" s="36"/>
      <x:c r="F46" s="2" t="str">
        <x:f>IF(E46="","",MAX(0,MIN(E46,$E$6-($B$6+SUM($E$15:E45)))))</x:f>
      </x:c>
      <x:c r="G46" s="2" t="str">
        <x:f>IF(E46="","",MAX(0,E46-F46))</x:f>
      </x:c>
      <x:c r="H46" s="62" t="str">
        <x:f>IF(E46="","",ROUND(F46*$E$4+G46*$E$5,2))</x:f>
      </x:c>
      <x:c r="I46" s="64"/>
      <x:c r="J46" s="62" t="str">
        <x:f>IF(E46="","",H46-I46)</x:f>
      </x:c>
      <x:c r="K46" s="2" t="str">
        <x:f>IF(COUNTA(A46:E46)=0,"",IF(OR(COUNTA(A46:E46)&lt;5,NOT(ISNUMBER(A46)),A46&lt;$H$4,A46&gt;$H$5,NOT(ISNUMBER(E46)),E46&lt;=0,I46&lt;0,I46&gt;H46,AND(A45&lt;&gt;"",A46&lt;A45)),"CHECK ROW","Ready for review"))</x:f>
      </x:c>
    </x:row>
    <x:row r="47" ht="23" customHeight="1">
      <x:c r="A47" s="50"/>
      <x:c r="B47" s="36"/>
      <x:c r="C47" s="36"/>
      <x:c r="D47" s="36"/>
      <x:c r="E47" s="36"/>
      <x:c r="F47" s="2" t="str">
        <x:f>IF(E47="","",MAX(0,MIN(E47,$E$6-($B$6+SUM($E$15:E46)))))</x:f>
      </x:c>
      <x:c r="G47" s="2" t="str">
        <x:f>IF(E47="","",MAX(0,E47-F47))</x:f>
      </x:c>
      <x:c r="H47" s="62" t="str">
        <x:f>IF(E47="","",ROUND(F47*$E$4+G47*$E$5,2))</x:f>
      </x:c>
      <x:c r="I47" s="64"/>
      <x:c r="J47" s="62" t="str">
        <x:f>IF(E47="","",H47-I47)</x:f>
      </x:c>
      <x:c r="K47" s="2" t="str">
        <x:f>IF(COUNTA(A47:E47)=0,"",IF(OR(COUNTA(A47:E47)&lt;5,NOT(ISNUMBER(A47)),A47&lt;$H$4,A47&gt;$H$5,NOT(ISNUMBER(E47)),E47&lt;=0,I47&lt;0,I47&gt;H47,AND(A46&lt;&gt;"",A47&lt;A46)),"CHECK ROW","Ready for review"))</x:f>
      </x:c>
    </x:row>
    <x:row r="48" ht="23" customHeight="1">
      <x:c r="A48" s="50"/>
      <x:c r="B48" s="36"/>
      <x:c r="C48" s="36"/>
      <x:c r="D48" s="36"/>
      <x:c r="E48" s="36"/>
      <x:c r="F48" s="2" t="str">
        <x:f>IF(E48="","",MAX(0,MIN(E48,$E$6-($B$6+SUM($E$15:E47)))))</x:f>
      </x:c>
      <x:c r="G48" s="2" t="str">
        <x:f>IF(E48="","",MAX(0,E48-F48))</x:f>
      </x:c>
      <x:c r="H48" s="62" t="str">
        <x:f>IF(E48="","",ROUND(F48*$E$4+G48*$E$5,2))</x:f>
      </x:c>
      <x:c r="I48" s="64"/>
      <x:c r="J48" s="62" t="str">
        <x:f>IF(E48="","",H48-I48)</x:f>
      </x:c>
      <x:c r="K48" s="2" t="str">
        <x:f>IF(COUNTA(A48:E48)=0,"",IF(OR(COUNTA(A48:E48)&lt;5,NOT(ISNUMBER(A48)),A48&lt;$H$4,A48&gt;$H$5,NOT(ISNUMBER(E48)),E48&lt;=0,I48&lt;0,I48&gt;H48,AND(A47&lt;&gt;"",A48&lt;A47)),"CHECK ROW","Ready for review"))</x:f>
      </x:c>
    </x:row>
    <x:row r="49" ht="23" customHeight="1">
      <x:c r="A49" s="50"/>
      <x:c r="B49" s="36"/>
      <x:c r="C49" s="36"/>
      <x:c r="D49" s="36"/>
      <x:c r="E49" s="36"/>
      <x:c r="F49" s="2" t="str">
        <x:f>IF(E49="","",MAX(0,MIN(E49,$E$6-($B$6+SUM($E$15:E48)))))</x:f>
      </x:c>
      <x:c r="G49" s="2" t="str">
        <x:f>IF(E49="","",MAX(0,E49-F49))</x:f>
      </x:c>
      <x:c r="H49" s="62" t="str">
        <x:f>IF(E49="","",ROUND(F49*$E$4+G49*$E$5,2))</x:f>
      </x:c>
      <x:c r="I49" s="64"/>
      <x:c r="J49" s="62" t="str">
        <x:f>IF(E49="","",H49-I49)</x:f>
      </x:c>
      <x:c r="K49" s="2" t="str">
        <x:f>IF(COUNTA(A49:E49)=0,"",IF(OR(COUNTA(A49:E49)&lt;5,NOT(ISNUMBER(A49)),A49&lt;$H$4,A49&gt;$H$5,NOT(ISNUMBER(E49)),E49&lt;=0,I49&lt;0,I49&gt;H49,AND(A48&lt;&gt;"",A49&lt;A48)),"CHECK ROW","Ready for review"))</x:f>
      </x:c>
    </x:row>
    <x:row r="50" ht="23" customHeight="1">
      <x:c r="A50" s="50"/>
      <x:c r="B50" s="36"/>
      <x:c r="C50" s="36"/>
      <x:c r="D50" s="36"/>
      <x:c r="E50" s="36"/>
      <x:c r="F50" s="2" t="str">
        <x:f>IF(E50="","",MAX(0,MIN(E50,$E$6-($B$6+SUM($E$15:E49)))))</x:f>
      </x:c>
      <x:c r="G50" s="2" t="str">
        <x:f>IF(E50="","",MAX(0,E50-F50))</x:f>
      </x:c>
      <x:c r="H50" s="62" t="str">
        <x:f>IF(E50="","",ROUND(F50*$E$4+G50*$E$5,2))</x:f>
      </x:c>
      <x:c r="I50" s="64"/>
      <x:c r="J50" s="62" t="str">
        <x:f>IF(E50="","",H50-I50)</x:f>
      </x:c>
      <x:c r="K50" s="2" t="str">
        <x:f>IF(COUNTA(A50:E50)=0,"",IF(OR(COUNTA(A50:E50)&lt;5,NOT(ISNUMBER(A50)),A50&lt;$H$4,A50&gt;$H$5,NOT(ISNUMBER(E50)),E50&lt;=0,I50&lt;0,I50&gt;H50,AND(A49&lt;&gt;"",A50&lt;A49)),"CHECK ROW","Ready for review"))</x:f>
      </x:c>
    </x:row>
    <x:row r="51" ht="23" customHeight="1">
      <x:c r="A51" s="50"/>
      <x:c r="B51" s="36"/>
      <x:c r="C51" s="36"/>
      <x:c r="D51" s="36"/>
      <x:c r="E51" s="36"/>
      <x:c r="F51" s="2" t="str">
        <x:f>IF(E51="","",MAX(0,MIN(E51,$E$6-($B$6+SUM($E$15:E50)))))</x:f>
      </x:c>
      <x:c r="G51" s="2" t="str">
        <x:f>IF(E51="","",MAX(0,E51-F51))</x:f>
      </x:c>
      <x:c r="H51" s="62" t="str">
        <x:f>IF(E51="","",ROUND(F51*$E$4+G51*$E$5,2))</x:f>
      </x:c>
      <x:c r="I51" s="64"/>
      <x:c r="J51" s="62" t="str">
        <x:f>IF(E51="","",H51-I51)</x:f>
      </x:c>
      <x:c r="K51" s="2" t="str">
        <x:f>IF(COUNTA(A51:E51)=0,"",IF(OR(COUNTA(A51:E51)&lt;5,NOT(ISNUMBER(A51)),A51&lt;$H$4,A51&gt;$H$5,NOT(ISNUMBER(E51)),E51&lt;=0,I51&lt;0,I51&gt;H51,AND(A50&lt;&gt;"",A51&lt;A50)),"CHECK ROW","Ready for review"))</x:f>
      </x:c>
    </x:row>
    <x:row r="52" ht="23" customHeight="1">
      <x:c r="A52" s="50"/>
      <x:c r="B52" s="36"/>
      <x:c r="C52" s="36"/>
      <x:c r="D52" s="36"/>
      <x:c r="E52" s="36"/>
      <x:c r="F52" s="2" t="str">
        <x:f>IF(E52="","",MAX(0,MIN(E52,$E$6-($B$6+SUM($E$15:E51)))))</x:f>
      </x:c>
      <x:c r="G52" s="2" t="str">
        <x:f>IF(E52="","",MAX(0,E52-F52))</x:f>
      </x:c>
      <x:c r="H52" s="62" t="str">
        <x:f>IF(E52="","",ROUND(F52*$E$4+G52*$E$5,2))</x:f>
      </x:c>
      <x:c r="I52" s="64"/>
      <x:c r="J52" s="62" t="str">
        <x:f>IF(E52="","",H52-I52)</x:f>
      </x:c>
      <x:c r="K52" s="2" t="str">
        <x:f>IF(COUNTA(A52:E52)=0,"",IF(OR(COUNTA(A52:E52)&lt;5,NOT(ISNUMBER(A52)),A52&lt;$H$4,A52&gt;$H$5,NOT(ISNUMBER(E52)),E52&lt;=0,I52&lt;0,I52&gt;H52,AND(A51&lt;&gt;"",A52&lt;A51)),"CHECK ROW","Ready for review"))</x:f>
      </x:c>
    </x:row>
    <x:row r="53" ht="23" customHeight="1">
      <x:c r="A53" s="50"/>
      <x:c r="B53" s="36"/>
      <x:c r="C53" s="36"/>
      <x:c r="D53" s="36"/>
      <x:c r="E53" s="36"/>
      <x:c r="F53" s="2" t="str">
        <x:f>IF(E53="","",MAX(0,MIN(E53,$E$6-($B$6+SUM($E$15:E52)))))</x:f>
      </x:c>
      <x:c r="G53" s="2" t="str">
        <x:f>IF(E53="","",MAX(0,E53-F53))</x:f>
      </x:c>
      <x:c r="H53" s="62" t="str">
        <x:f>IF(E53="","",ROUND(F53*$E$4+G53*$E$5,2))</x:f>
      </x:c>
      <x:c r="I53" s="64"/>
      <x:c r="J53" s="62" t="str">
        <x:f>IF(E53="","",H53-I53)</x:f>
      </x:c>
      <x:c r="K53" s="2" t="str">
        <x:f>IF(COUNTA(A53:E53)=0,"",IF(OR(COUNTA(A53:E53)&lt;5,NOT(ISNUMBER(A53)),A53&lt;$H$4,A53&gt;$H$5,NOT(ISNUMBER(E53)),E53&lt;=0,I53&lt;0,I53&gt;H53,AND(A52&lt;&gt;"",A53&lt;A52)),"CHECK ROW","Ready for review"))</x:f>
      </x:c>
    </x:row>
    <x:row r="54" ht="23" customHeight="1">
      <x:c r="A54" s="50"/>
      <x:c r="B54" s="36"/>
      <x:c r="C54" s="36"/>
      <x:c r="D54" s="36"/>
      <x:c r="E54" s="36"/>
      <x:c r="F54" s="2" t="str">
        <x:f>IF(E54="","",MAX(0,MIN(E54,$E$6-($B$6+SUM($E$15:E53)))))</x:f>
      </x:c>
      <x:c r="G54" s="2" t="str">
        <x:f>IF(E54="","",MAX(0,E54-F54))</x:f>
      </x:c>
      <x:c r="H54" s="62" t="str">
        <x:f>IF(E54="","",ROUND(F54*$E$4+G54*$E$5,2))</x:f>
      </x:c>
      <x:c r="I54" s="64"/>
      <x:c r="J54" s="62" t="str">
        <x:f>IF(E54="","",H54-I54)</x:f>
      </x:c>
      <x:c r="K54" s="2" t="str">
        <x:f>IF(COUNTA(A54:E54)=0,"",IF(OR(COUNTA(A54:E54)&lt;5,NOT(ISNUMBER(A54)),A54&lt;$H$4,A54&gt;$H$5,NOT(ISNUMBER(E54)),E54&lt;=0,I54&lt;0,I54&gt;H54,AND(A53&lt;&gt;"",A54&lt;A53)),"CHECK ROW","Ready for review"))</x:f>
      </x:c>
    </x:row>
    <x:row r="55" ht="23" customHeight="1">
      <x:c r="A55" s="50"/>
      <x:c r="B55" s="36"/>
      <x:c r="C55" s="36"/>
      <x:c r="D55" s="36"/>
      <x:c r="E55" s="36"/>
      <x:c r="F55" s="2" t="str">
        <x:f>IF(E55="","",MAX(0,MIN(E55,$E$6-($B$6+SUM($E$15:E54)))))</x:f>
      </x:c>
      <x:c r="G55" s="2" t="str">
        <x:f>IF(E55="","",MAX(0,E55-F55))</x:f>
      </x:c>
      <x:c r="H55" s="62" t="str">
        <x:f>IF(E55="","",ROUND(F55*$E$4+G55*$E$5,2))</x:f>
      </x:c>
      <x:c r="I55" s="64"/>
      <x:c r="J55" s="62" t="str">
        <x:f>IF(E55="","",H55-I55)</x:f>
      </x:c>
      <x:c r="K55" s="2" t="str">
        <x:f>IF(COUNTA(A55:E55)=0,"",IF(OR(COUNTA(A55:E55)&lt;5,NOT(ISNUMBER(A55)),A55&lt;$H$4,A55&gt;$H$5,NOT(ISNUMBER(E55)),E55&lt;=0,I55&lt;0,I55&gt;H55,AND(A54&lt;&gt;"",A55&lt;A54)),"CHECK ROW","Ready for review"))</x:f>
      </x:c>
    </x:row>
    <x:row r="56" ht="23" customHeight="1">
      <x:c r="A56" s="50"/>
      <x:c r="B56" s="36"/>
      <x:c r="C56" s="36"/>
      <x:c r="D56" s="36"/>
      <x:c r="E56" s="36"/>
      <x:c r="F56" s="2" t="str">
        <x:f>IF(E56="","",MAX(0,MIN(E56,$E$6-($B$6+SUM($E$15:E55)))))</x:f>
      </x:c>
      <x:c r="G56" s="2" t="str">
        <x:f>IF(E56="","",MAX(0,E56-F56))</x:f>
      </x:c>
      <x:c r="H56" s="62" t="str">
        <x:f>IF(E56="","",ROUND(F56*$E$4+G56*$E$5,2))</x:f>
      </x:c>
      <x:c r="I56" s="64"/>
      <x:c r="J56" s="62" t="str">
        <x:f>IF(E56="","",H56-I56)</x:f>
      </x:c>
      <x:c r="K56" s="2" t="str">
        <x:f>IF(COUNTA(A56:E56)=0,"",IF(OR(COUNTA(A56:E56)&lt;5,NOT(ISNUMBER(A56)),A56&lt;$H$4,A56&gt;$H$5,NOT(ISNUMBER(E56)),E56&lt;=0,I56&lt;0,I56&gt;H56,AND(A55&lt;&gt;"",A56&lt;A55)),"CHECK ROW","Ready for review"))</x:f>
      </x:c>
    </x:row>
    <x:row r="57" ht="23" customHeight="1">
      <x:c r="A57" s="50"/>
      <x:c r="B57" s="36"/>
      <x:c r="C57" s="36"/>
      <x:c r="D57" s="36"/>
      <x:c r="E57" s="36"/>
      <x:c r="F57" s="2" t="str">
        <x:f>IF(E57="","",MAX(0,MIN(E57,$E$6-($B$6+SUM($E$15:E56)))))</x:f>
      </x:c>
      <x:c r="G57" s="2" t="str">
        <x:f>IF(E57="","",MAX(0,E57-F57))</x:f>
      </x:c>
      <x:c r="H57" s="62" t="str">
        <x:f>IF(E57="","",ROUND(F57*$E$4+G57*$E$5,2))</x:f>
      </x:c>
      <x:c r="I57" s="64"/>
      <x:c r="J57" s="62" t="str">
        <x:f>IF(E57="","",H57-I57)</x:f>
      </x:c>
      <x:c r="K57" s="2" t="str">
        <x:f>IF(COUNTA(A57:E57)=0,"",IF(OR(COUNTA(A57:E57)&lt;5,NOT(ISNUMBER(A57)),A57&lt;$H$4,A57&gt;$H$5,NOT(ISNUMBER(E57)),E57&lt;=0,I57&lt;0,I57&gt;H57,AND(A56&lt;&gt;"",A57&lt;A56)),"CHECK ROW","Ready for review"))</x:f>
      </x:c>
    </x:row>
    <x:row r="58" ht="23" customHeight="1">
      <x:c r="A58" s="50"/>
      <x:c r="B58" s="36"/>
      <x:c r="C58" s="36"/>
      <x:c r="D58" s="36"/>
      <x:c r="E58" s="36"/>
      <x:c r="F58" s="2" t="str">
        <x:f>IF(E58="","",MAX(0,MIN(E58,$E$6-($B$6+SUM($E$15:E57)))))</x:f>
      </x:c>
      <x:c r="G58" s="2" t="str">
        <x:f>IF(E58="","",MAX(0,E58-F58))</x:f>
      </x:c>
      <x:c r="H58" s="62" t="str">
        <x:f>IF(E58="","",ROUND(F58*$E$4+G58*$E$5,2))</x:f>
      </x:c>
      <x:c r="I58" s="64"/>
      <x:c r="J58" s="62" t="str">
        <x:f>IF(E58="","",H58-I58)</x:f>
      </x:c>
      <x:c r="K58" s="2" t="str">
        <x:f>IF(COUNTA(A58:E58)=0,"",IF(OR(COUNTA(A58:E58)&lt;5,NOT(ISNUMBER(A58)),A58&lt;$H$4,A58&gt;$H$5,NOT(ISNUMBER(E58)),E58&lt;=0,I58&lt;0,I58&gt;H58,AND(A57&lt;&gt;"",A58&lt;A57)),"CHECK ROW","Ready for review"))</x:f>
      </x:c>
    </x:row>
    <x:row r="59" ht="23" customHeight="1">
      <x:c r="A59" s="50"/>
      <x:c r="B59" s="36"/>
      <x:c r="C59" s="36"/>
      <x:c r="D59" s="36"/>
      <x:c r="E59" s="36"/>
      <x:c r="F59" s="2" t="str">
        <x:f>IF(E59="","",MAX(0,MIN(E59,$E$6-($B$6+SUM($E$15:E58)))))</x:f>
      </x:c>
      <x:c r="G59" s="2" t="str">
        <x:f>IF(E59="","",MAX(0,E59-F59))</x:f>
      </x:c>
      <x:c r="H59" s="62" t="str">
        <x:f>IF(E59="","",ROUND(F59*$E$4+G59*$E$5,2))</x:f>
      </x:c>
      <x:c r="I59" s="64"/>
      <x:c r="J59" s="62" t="str">
        <x:f>IF(E59="","",H59-I59)</x:f>
      </x:c>
      <x:c r="K59" s="2" t="str">
        <x:f>IF(COUNTA(A59:E59)=0,"",IF(OR(COUNTA(A59:E59)&lt;5,NOT(ISNUMBER(A59)),A59&lt;$H$4,A59&gt;$H$5,NOT(ISNUMBER(E59)),E59&lt;=0,I59&lt;0,I59&gt;H59,AND(A58&lt;&gt;"",A59&lt;A58)),"CHECK ROW","Ready for review"))</x:f>
      </x:c>
    </x:row>
    <x:row r="60" ht="23" customHeight="1">
      <x:c r="A60" s="50"/>
      <x:c r="B60" s="36"/>
      <x:c r="C60" s="36"/>
      <x:c r="D60" s="36"/>
      <x:c r="E60" s="36"/>
      <x:c r="F60" s="2" t="str">
        <x:f>IF(E60="","",MAX(0,MIN(E60,$E$6-($B$6+SUM($E$15:E59)))))</x:f>
      </x:c>
      <x:c r="G60" s="2" t="str">
        <x:f>IF(E60="","",MAX(0,E60-F60))</x:f>
      </x:c>
      <x:c r="H60" s="62" t="str">
        <x:f>IF(E60="","",ROUND(F60*$E$4+G60*$E$5,2))</x:f>
      </x:c>
      <x:c r="I60" s="64"/>
      <x:c r="J60" s="62" t="str">
        <x:f>IF(E60="","",H60-I60)</x:f>
      </x:c>
      <x:c r="K60" s="2" t="str">
        <x:f>IF(COUNTA(A60:E60)=0,"",IF(OR(COUNTA(A60:E60)&lt;5,NOT(ISNUMBER(A60)),A60&lt;$H$4,A60&gt;$H$5,NOT(ISNUMBER(E60)),E60&lt;=0,I60&lt;0,I60&gt;H60,AND(A59&lt;&gt;"",A60&lt;A59)),"CHECK ROW","Ready for review"))</x:f>
      </x:c>
    </x:row>
    <x:row r="61" ht="23" customHeight="1">
      <x:c r="A61" s="50"/>
      <x:c r="B61" s="36"/>
      <x:c r="C61" s="36"/>
      <x:c r="D61" s="36"/>
      <x:c r="E61" s="36"/>
      <x:c r="F61" s="2" t="str">
        <x:f>IF(E61="","",MAX(0,MIN(E61,$E$6-($B$6+SUM($E$15:E60)))))</x:f>
      </x:c>
      <x:c r="G61" s="2" t="str">
        <x:f>IF(E61="","",MAX(0,E61-F61))</x:f>
      </x:c>
      <x:c r="H61" s="62" t="str">
        <x:f>IF(E61="","",ROUND(F61*$E$4+G61*$E$5,2))</x:f>
      </x:c>
      <x:c r="I61" s="64"/>
      <x:c r="J61" s="62" t="str">
        <x:f>IF(E61="","",H61-I61)</x:f>
      </x:c>
      <x:c r="K61" s="2" t="str">
        <x:f>IF(COUNTA(A61:E61)=0,"",IF(OR(COUNTA(A61:E61)&lt;5,NOT(ISNUMBER(A61)),A61&lt;$H$4,A61&gt;$H$5,NOT(ISNUMBER(E61)),E61&lt;=0,I61&lt;0,I61&gt;H61,AND(A60&lt;&gt;"",A61&lt;A60)),"CHECK ROW","Ready for review"))</x:f>
      </x:c>
    </x:row>
    <x:row r="62" ht="23" customHeight="1">
      <x:c r="A62" s="50"/>
      <x:c r="B62" s="36"/>
      <x:c r="C62" s="36"/>
      <x:c r="D62" s="36"/>
      <x:c r="E62" s="36"/>
      <x:c r="F62" s="2" t="str">
        <x:f>IF(E62="","",MAX(0,MIN(E62,$E$6-($B$6+SUM($E$15:E61)))))</x:f>
      </x:c>
      <x:c r="G62" s="2" t="str">
        <x:f>IF(E62="","",MAX(0,E62-F62))</x:f>
      </x:c>
      <x:c r="H62" s="62" t="str">
        <x:f>IF(E62="","",ROUND(F62*$E$4+G62*$E$5,2))</x:f>
      </x:c>
      <x:c r="I62" s="64"/>
      <x:c r="J62" s="62" t="str">
        <x:f>IF(E62="","",H62-I62)</x:f>
      </x:c>
      <x:c r="K62" s="2" t="str">
        <x:f>IF(COUNTA(A62:E62)=0,"",IF(OR(COUNTA(A62:E62)&lt;5,NOT(ISNUMBER(A62)),A62&lt;$H$4,A62&gt;$H$5,NOT(ISNUMBER(E62)),E62&lt;=0,I62&lt;0,I62&gt;H62,AND(A61&lt;&gt;"",A62&lt;A61)),"CHECK ROW","Ready for review"))</x:f>
      </x:c>
    </x:row>
    <x:row r="63" ht="23" customHeight="1">
      <x:c r="A63" s="50"/>
      <x:c r="B63" s="36"/>
      <x:c r="C63" s="36"/>
      <x:c r="D63" s="36"/>
      <x:c r="E63" s="36"/>
      <x:c r="F63" s="2" t="str">
        <x:f>IF(E63="","",MAX(0,MIN(E63,$E$6-($B$6+SUM($E$15:E62)))))</x:f>
      </x:c>
      <x:c r="G63" s="2" t="str">
        <x:f>IF(E63="","",MAX(0,E63-F63))</x:f>
      </x:c>
      <x:c r="H63" s="62" t="str">
        <x:f>IF(E63="","",ROUND(F63*$E$4+G63*$E$5,2))</x:f>
      </x:c>
      <x:c r="I63" s="64"/>
      <x:c r="J63" s="62" t="str">
        <x:f>IF(E63="","",H63-I63)</x:f>
      </x:c>
      <x:c r="K63" s="2" t="str">
        <x:f>IF(COUNTA(A63:E63)=0,"",IF(OR(COUNTA(A63:E63)&lt;5,NOT(ISNUMBER(A63)),A63&lt;$H$4,A63&gt;$H$5,NOT(ISNUMBER(E63)),E63&lt;=0,I63&lt;0,I63&gt;H63,AND(A62&lt;&gt;"",A63&lt;A62)),"CHECK ROW","Ready for review"))</x:f>
      </x:c>
    </x:row>
    <x:row r="64" ht="23" customHeight="1">
      <x:c r="A64" s="50"/>
      <x:c r="B64" s="36"/>
      <x:c r="C64" s="36"/>
      <x:c r="D64" s="36"/>
      <x:c r="E64" s="36"/>
      <x:c r="F64" s="2" t="str">
        <x:f>IF(E64="","",MAX(0,MIN(E64,$E$6-($B$6+SUM($E$15:E63)))))</x:f>
      </x:c>
      <x:c r="G64" s="2" t="str">
        <x:f>IF(E64="","",MAX(0,E64-F64))</x:f>
      </x:c>
      <x:c r="H64" s="62" t="str">
        <x:f>IF(E64="","",ROUND(F64*$E$4+G64*$E$5,2))</x:f>
      </x:c>
      <x:c r="I64" s="64"/>
      <x:c r="J64" s="62" t="str">
        <x:f>IF(E64="","",H64-I64)</x:f>
      </x:c>
      <x:c r="K64" s="2" t="str">
        <x:f>IF(COUNTA(A64:E64)=0,"",IF(OR(COUNTA(A64:E64)&lt;5,NOT(ISNUMBER(A64)),A64&lt;$H$4,A64&gt;$H$5,NOT(ISNUMBER(E64)),E64&lt;=0,I64&lt;0,I64&gt;H64,AND(A63&lt;&gt;"",A64&lt;A63)),"CHECK ROW","Ready for review"))</x:f>
      </x:c>
    </x:row>
    <x:row r="65" ht="23" customHeight="1">
      <x:c r="A65" s="50"/>
      <x:c r="B65" s="36"/>
      <x:c r="C65" s="36"/>
      <x:c r="D65" s="36"/>
      <x:c r="E65" s="36"/>
      <x:c r="F65" s="2" t="str">
        <x:f>IF(E65="","",MAX(0,MIN(E65,$E$6-($B$6+SUM($E$15:E64)))))</x:f>
      </x:c>
      <x:c r="G65" s="2" t="str">
        <x:f>IF(E65="","",MAX(0,E65-F65))</x:f>
      </x:c>
      <x:c r="H65" s="62" t="str">
        <x:f>IF(E65="","",ROUND(F65*$E$4+G65*$E$5,2))</x:f>
      </x:c>
      <x:c r="I65" s="64"/>
      <x:c r="J65" s="62" t="str">
        <x:f>IF(E65="","",H65-I65)</x:f>
      </x:c>
      <x:c r="K65" s="2" t="str">
        <x:f>IF(COUNTA(A65:E65)=0,"",IF(OR(COUNTA(A65:E65)&lt;5,NOT(ISNUMBER(A65)),A65&lt;$H$4,A65&gt;$H$5,NOT(ISNUMBER(E65)),E65&lt;=0,I65&lt;0,I65&gt;H65,AND(A64&lt;&gt;"",A65&lt;A64)),"CHECK ROW","Ready for review"))</x:f>
      </x:c>
    </x:row>
    <x:row r="66" ht="23" customHeight="1">
      <x:c r="A66" s="50"/>
      <x:c r="B66" s="36"/>
      <x:c r="C66" s="36"/>
      <x:c r="D66" s="36"/>
      <x:c r="E66" s="36"/>
      <x:c r="F66" s="2" t="str">
        <x:f>IF(E66="","",MAX(0,MIN(E66,$E$6-($B$6+SUM($E$15:E65)))))</x:f>
      </x:c>
      <x:c r="G66" s="2" t="str">
        <x:f>IF(E66="","",MAX(0,E66-F66))</x:f>
      </x:c>
      <x:c r="H66" s="62" t="str">
        <x:f>IF(E66="","",ROUND(F66*$E$4+G66*$E$5,2))</x:f>
      </x:c>
      <x:c r="I66" s="64"/>
      <x:c r="J66" s="62" t="str">
        <x:f>IF(E66="","",H66-I66)</x:f>
      </x:c>
      <x:c r="K66" s="2" t="str">
        <x:f>IF(COUNTA(A66:E66)=0,"",IF(OR(COUNTA(A66:E66)&lt;5,NOT(ISNUMBER(A66)),A66&lt;$H$4,A66&gt;$H$5,NOT(ISNUMBER(E66)),E66&lt;=0,I66&lt;0,I66&gt;H66,AND(A65&lt;&gt;"",A66&lt;A65)),"CHECK ROW","Ready for review"))</x:f>
      </x:c>
    </x:row>
    <x:row r="67" ht="23" customHeight="1">
      <x:c r="A67" s="50"/>
      <x:c r="B67" s="36"/>
      <x:c r="C67" s="36"/>
      <x:c r="D67" s="36"/>
      <x:c r="E67" s="36"/>
      <x:c r="F67" s="2" t="str">
        <x:f>IF(E67="","",MAX(0,MIN(E67,$E$6-($B$6+SUM($E$15:E66)))))</x:f>
      </x:c>
      <x:c r="G67" s="2" t="str">
        <x:f>IF(E67="","",MAX(0,E67-F67))</x:f>
      </x:c>
      <x:c r="H67" s="62" t="str">
        <x:f>IF(E67="","",ROUND(F67*$E$4+G67*$E$5,2))</x:f>
      </x:c>
      <x:c r="I67" s="64"/>
      <x:c r="J67" s="62" t="str">
        <x:f>IF(E67="","",H67-I67)</x:f>
      </x:c>
      <x:c r="K67" s="2" t="str">
        <x:f>IF(COUNTA(A67:E67)=0,"",IF(OR(COUNTA(A67:E67)&lt;5,NOT(ISNUMBER(A67)),A67&lt;$H$4,A67&gt;$H$5,NOT(ISNUMBER(E67)),E67&lt;=0,I67&lt;0,I67&gt;H67,AND(A66&lt;&gt;"",A67&lt;A66)),"CHECK ROW","Ready for review"))</x:f>
      </x:c>
    </x:row>
    <x:row r="68" ht="23" customHeight="1">
      <x:c r="A68" s="50"/>
      <x:c r="B68" s="36"/>
      <x:c r="C68" s="36"/>
      <x:c r="D68" s="36"/>
      <x:c r="E68" s="36"/>
      <x:c r="F68" s="2" t="str">
        <x:f>IF(E68="","",MAX(0,MIN(E68,$E$6-($B$6+SUM($E$15:E67)))))</x:f>
      </x:c>
      <x:c r="G68" s="2" t="str">
        <x:f>IF(E68="","",MAX(0,E68-F68))</x:f>
      </x:c>
      <x:c r="H68" s="62" t="str">
        <x:f>IF(E68="","",ROUND(F68*$E$4+G68*$E$5,2))</x:f>
      </x:c>
      <x:c r="I68" s="64"/>
      <x:c r="J68" s="62" t="str">
        <x:f>IF(E68="","",H68-I68)</x:f>
      </x:c>
      <x:c r="K68" s="2" t="str">
        <x:f>IF(COUNTA(A68:E68)=0,"",IF(OR(COUNTA(A68:E68)&lt;5,NOT(ISNUMBER(A68)),A68&lt;$H$4,A68&gt;$H$5,NOT(ISNUMBER(E68)),E68&lt;=0,I68&lt;0,I68&gt;H68,AND(A67&lt;&gt;"",A68&lt;A67)),"CHECK ROW","Ready for review"))</x:f>
      </x:c>
    </x:row>
    <x:row r="69" ht="23" customHeight="1">
      <x:c r="A69" s="50"/>
      <x:c r="B69" s="36"/>
      <x:c r="C69" s="36"/>
      <x:c r="D69" s="36"/>
      <x:c r="E69" s="36"/>
      <x:c r="F69" s="2" t="str">
        <x:f>IF(E69="","",MAX(0,MIN(E69,$E$6-($B$6+SUM($E$15:E68)))))</x:f>
      </x:c>
      <x:c r="G69" s="2" t="str">
        <x:f>IF(E69="","",MAX(0,E69-F69))</x:f>
      </x:c>
      <x:c r="H69" s="62" t="str">
        <x:f>IF(E69="","",ROUND(F69*$E$4+G69*$E$5,2))</x:f>
      </x:c>
      <x:c r="I69" s="64"/>
      <x:c r="J69" s="62" t="str">
        <x:f>IF(E69="","",H69-I69)</x:f>
      </x:c>
      <x:c r="K69" s="2" t="str">
        <x:f>IF(COUNTA(A69:E69)=0,"",IF(OR(COUNTA(A69:E69)&lt;5,NOT(ISNUMBER(A69)),A69&lt;$H$4,A69&gt;$H$5,NOT(ISNUMBER(E69)),E69&lt;=0,I69&lt;0,I69&gt;H69,AND(A68&lt;&gt;"",A69&lt;A68)),"CHECK ROW","Ready for review"))</x:f>
      </x:c>
    </x:row>
    <x:row r="70" ht="23" customHeight="1">
      <x:c r="A70" s="50"/>
      <x:c r="B70" s="36"/>
      <x:c r="C70" s="36"/>
      <x:c r="D70" s="36"/>
      <x:c r="E70" s="36"/>
      <x:c r="F70" s="2" t="str">
        <x:f>IF(E70="","",MAX(0,MIN(E70,$E$6-($B$6+SUM($E$15:E69)))))</x:f>
      </x:c>
      <x:c r="G70" s="2" t="str">
        <x:f>IF(E70="","",MAX(0,E70-F70))</x:f>
      </x:c>
      <x:c r="H70" s="62" t="str">
        <x:f>IF(E70="","",ROUND(F70*$E$4+G70*$E$5,2))</x:f>
      </x:c>
      <x:c r="I70" s="64"/>
      <x:c r="J70" s="62" t="str">
        <x:f>IF(E70="","",H70-I70)</x:f>
      </x:c>
      <x:c r="K70" s="2" t="str">
        <x:f>IF(COUNTA(A70:E70)=0,"",IF(OR(COUNTA(A70:E70)&lt;5,NOT(ISNUMBER(A70)),A70&lt;$H$4,A70&gt;$H$5,NOT(ISNUMBER(E70)),E70&lt;=0,I70&lt;0,I70&gt;H70,AND(A69&lt;&gt;"",A70&lt;A69)),"CHECK ROW","Ready for review"))</x:f>
      </x:c>
    </x:row>
    <x:row r="71" ht="23" customHeight="1">
      <x:c r="A71" s="50"/>
      <x:c r="B71" s="36"/>
      <x:c r="C71" s="36"/>
      <x:c r="D71" s="36"/>
      <x:c r="E71" s="36"/>
      <x:c r="F71" s="2" t="str">
        <x:f>IF(E71="","",MAX(0,MIN(E71,$E$6-($B$6+SUM($E$15:E70)))))</x:f>
      </x:c>
      <x:c r="G71" s="2" t="str">
        <x:f>IF(E71="","",MAX(0,E71-F71))</x:f>
      </x:c>
      <x:c r="H71" s="62" t="str">
        <x:f>IF(E71="","",ROUND(F71*$E$4+G71*$E$5,2))</x:f>
      </x:c>
      <x:c r="I71" s="64"/>
      <x:c r="J71" s="62" t="str">
        <x:f>IF(E71="","",H71-I71)</x:f>
      </x:c>
      <x:c r="K71" s="2" t="str">
        <x:f>IF(COUNTA(A71:E71)=0,"",IF(OR(COUNTA(A71:E71)&lt;5,NOT(ISNUMBER(A71)),A71&lt;$H$4,A71&gt;$H$5,NOT(ISNUMBER(E71)),E71&lt;=0,I71&lt;0,I71&gt;H71,AND(A70&lt;&gt;"",A71&lt;A70)),"CHECK ROW","Ready for review"))</x:f>
      </x:c>
    </x:row>
    <x:row r="72" ht="23" customHeight="1">
      <x:c r="A72" s="50"/>
      <x:c r="B72" s="36"/>
      <x:c r="C72" s="36"/>
      <x:c r="D72" s="36"/>
      <x:c r="E72" s="36"/>
      <x:c r="F72" s="2" t="str">
        <x:f>IF(E72="","",MAX(0,MIN(E72,$E$6-($B$6+SUM($E$15:E71)))))</x:f>
      </x:c>
      <x:c r="G72" s="2" t="str">
        <x:f>IF(E72="","",MAX(0,E72-F72))</x:f>
      </x:c>
      <x:c r="H72" s="62" t="str">
        <x:f>IF(E72="","",ROUND(F72*$E$4+G72*$E$5,2))</x:f>
      </x:c>
      <x:c r="I72" s="64"/>
      <x:c r="J72" s="62" t="str">
        <x:f>IF(E72="","",H72-I72)</x:f>
      </x:c>
      <x:c r="K72" s="2" t="str">
        <x:f>IF(COUNTA(A72:E72)=0,"",IF(OR(COUNTA(A72:E72)&lt;5,NOT(ISNUMBER(A72)),A72&lt;$H$4,A72&gt;$H$5,NOT(ISNUMBER(E72)),E72&lt;=0,I72&lt;0,I72&gt;H72,AND(A71&lt;&gt;"",A72&lt;A71)),"CHECK ROW","Ready for review"))</x:f>
      </x:c>
    </x:row>
    <x:row r="73" ht="23" customHeight="1">
      <x:c r="A73" s="50"/>
      <x:c r="B73" s="36"/>
      <x:c r="C73" s="36"/>
      <x:c r="D73" s="36"/>
      <x:c r="E73" s="36"/>
      <x:c r="F73" s="2" t="str">
        <x:f>IF(E73="","",MAX(0,MIN(E73,$E$6-($B$6+SUM($E$15:E72)))))</x:f>
      </x:c>
      <x:c r="G73" s="2" t="str">
        <x:f>IF(E73="","",MAX(0,E73-F73))</x:f>
      </x:c>
      <x:c r="H73" s="62" t="str">
        <x:f>IF(E73="","",ROUND(F73*$E$4+G73*$E$5,2))</x:f>
      </x:c>
      <x:c r="I73" s="64"/>
      <x:c r="J73" s="62" t="str">
        <x:f>IF(E73="","",H73-I73)</x:f>
      </x:c>
      <x:c r="K73" s="2" t="str">
        <x:f>IF(COUNTA(A73:E73)=0,"",IF(OR(COUNTA(A73:E73)&lt;5,NOT(ISNUMBER(A73)),A73&lt;$H$4,A73&gt;$H$5,NOT(ISNUMBER(E73)),E73&lt;=0,I73&lt;0,I73&gt;H73,AND(A72&lt;&gt;"",A73&lt;A72)),"CHECK ROW","Ready for review"))</x:f>
      </x:c>
    </x:row>
    <x:row r="74" ht="23" customHeight="1">
      <x:c r="A74" s="50"/>
      <x:c r="B74" s="36"/>
      <x:c r="C74" s="36"/>
      <x:c r="D74" s="36"/>
      <x:c r="E74" s="36"/>
      <x:c r="F74" s="2" t="str">
        <x:f>IF(E74="","",MAX(0,MIN(E74,$E$6-($B$6+SUM($E$15:E73)))))</x:f>
      </x:c>
      <x:c r="G74" s="2" t="str">
        <x:f>IF(E74="","",MAX(0,E74-F74))</x:f>
      </x:c>
      <x:c r="H74" s="62" t="str">
        <x:f>IF(E74="","",ROUND(F74*$E$4+G74*$E$5,2))</x:f>
      </x:c>
      <x:c r="I74" s="64"/>
      <x:c r="J74" s="62" t="str">
        <x:f>IF(E74="","",H74-I74)</x:f>
      </x:c>
      <x:c r="K74" s="2" t="str">
        <x:f>IF(COUNTA(A74:E74)=0,"",IF(OR(COUNTA(A74:E74)&lt;5,NOT(ISNUMBER(A74)),A74&lt;$H$4,A74&gt;$H$5,NOT(ISNUMBER(E74)),E74&lt;=0,I74&lt;0,I74&gt;H74,AND(A73&lt;&gt;"",A74&lt;A73)),"CHECK ROW","Ready for review"))</x:f>
      </x:c>
    </x:row>
    <x:row r="75" ht="23" customHeight="1">
      <x:c r="A75" s="50"/>
      <x:c r="B75" s="36"/>
      <x:c r="C75" s="36"/>
      <x:c r="D75" s="36"/>
      <x:c r="E75" s="36"/>
      <x:c r="F75" s="2" t="str">
        <x:f>IF(E75="","",MAX(0,MIN(E75,$E$6-($B$6+SUM($E$15:E74)))))</x:f>
      </x:c>
      <x:c r="G75" s="2" t="str">
        <x:f>IF(E75="","",MAX(0,E75-F75))</x:f>
      </x:c>
      <x:c r="H75" s="62" t="str">
        <x:f>IF(E75="","",ROUND(F75*$E$4+G75*$E$5,2))</x:f>
      </x:c>
      <x:c r="I75" s="64"/>
      <x:c r="J75" s="62" t="str">
        <x:f>IF(E75="","",H75-I75)</x:f>
      </x:c>
      <x:c r="K75" s="2" t="str">
        <x:f>IF(COUNTA(A75:E75)=0,"",IF(OR(COUNTA(A75:E75)&lt;5,NOT(ISNUMBER(A75)),A75&lt;$H$4,A75&gt;$H$5,NOT(ISNUMBER(E75)),E75&lt;=0,I75&lt;0,I75&gt;H75,AND(A74&lt;&gt;"",A75&lt;A74)),"CHECK ROW","Ready for review"))</x:f>
      </x:c>
    </x:row>
    <x:row r="76" ht="23" customHeight="1">
      <x:c r="A76" s="50"/>
      <x:c r="B76" s="36"/>
      <x:c r="C76" s="36"/>
      <x:c r="D76" s="36"/>
      <x:c r="E76" s="36"/>
      <x:c r="F76" s="2" t="str">
        <x:f>IF(E76="","",MAX(0,MIN(E76,$E$6-($B$6+SUM($E$15:E75)))))</x:f>
      </x:c>
      <x:c r="G76" s="2" t="str">
        <x:f>IF(E76="","",MAX(0,E76-F76))</x:f>
      </x:c>
      <x:c r="H76" s="62" t="str">
        <x:f>IF(E76="","",ROUND(F76*$E$4+G76*$E$5,2))</x:f>
      </x:c>
      <x:c r="I76" s="64"/>
      <x:c r="J76" s="62" t="str">
        <x:f>IF(E76="","",H76-I76)</x:f>
      </x:c>
      <x:c r="K76" s="2" t="str">
        <x:f>IF(COUNTA(A76:E76)=0,"",IF(OR(COUNTA(A76:E76)&lt;5,NOT(ISNUMBER(A76)),A76&lt;$H$4,A76&gt;$H$5,NOT(ISNUMBER(E76)),E76&lt;=0,I76&lt;0,I76&gt;H76,AND(A75&lt;&gt;"",A76&lt;A75)),"CHECK ROW","Ready for review"))</x:f>
      </x:c>
    </x:row>
    <x:row r="77" ht="23" customHeight="1">
      <x:c r="A77" s="50"/>
      <x:c r="B77" s="36"/>
      <x:c r="C77" s="36"/>
      <x:c r="D77" s="36"/>
      <x:c r="E77" s="36"/>
      <x:c r="F77" s="2" t="str">
        <x:f>IF(E77="","",MAX(0,MIN(E77,$E$6-($B$6+SUM($E$15:E76)))))</x:f>
      </x:c>
      <x:c r="G77" s="2" t="str">
        <x:f>IF(E77="","",MAX(0,E77-F77))</x:f>
      </x:c>
      <x:c r="H77" s="62" t="str">
        <x:f>IF(E77="","",ROUND(F77*$E$4+G77*$E$5,2))</x:f>
      </x:c>
      <x:c r="I77" s="64"/>
      <x:c r="J77" s="62" t="str">
        <x:f>IF(E77="","",H77-I77)</x:f>
      </x:c>
      <x:c r="K77" s="2" t="str">
        <x:f>IF(COUNTA(A77:E77)=0,"",IF(OR(COUNTA(A77:E77)&lt;5,NOT(ISNUMBER(A77)),A77&lt;$H$4,A77&gt;$H$5,NOT(ISNUMBER(E77)),E77&lt;=0,I77&lt;0,I77&gt;H77,AND(A76&lt;&gt;"",A77&lt;A76)),"CHECK ROW","Ready for review"))</x:f>
      </x:c>
    </x:row>
    <x:row r="78" ht="23" customHeight="1">
      <x:c r="A78" s="50"/>
      <x:c r="B78" s="36"/>
      <x:c r="C78" s="36"/>
      <x:c r="D78" s="36"/>
      <x:c r="E78" s="36"/>
      <x:c r="F78" s="2" t="str">
        <x:f>IF(E78="","",MAX(0,MIN(E78,$E$6-($B$6+SUM($E$15:E77)))))</x:f>
      </x:c>
      <x:c r="G78" s="2" t="str">
        <x:f>IF(E78="","",MAX(0,E78-F78))</x:f>
      </x:c>
      <x:c r="H78" s="62" t="str">
        <x:f>IF(E78="","",ROUND(F78*$E$4+G78*$E$5,2))</x:f>
      </x:c>
      <x:c r="I78" s="64"/>
      <x:c r="J78" s="62" t="str">
        <x:f>IF(E78="","",H78-I78)</x:f>
      </x:c>
      <x:c r="K78" s="2" t="str">
        <x:f>IF(COUNTA(A78:E78)=0,"",IF(OR(COUNTA(A78:E78)&lt;5,NOT(ISNUMBER(A78)),A78&lt;$H$4,A78&gt;$H$5,NOT(ISNUMBER(E78)),E78&lt;=0,I78&lt;0,I78&gt;H78,AND(A77&lt;&gt;"",A78&lt;A77)),"CHECK ROW","Ready for review"))</x:f>
      </x:c>
    </x:row>
    <x:row r="79" ht="23" customHeight="1">
      <x:c r="A79" s="50"/>
      <x:c r="B79" s="36"/>
      <x:c r="C79" s="36"/>
      <x:c r="D79" s="36"/>
      <x:c r="E79" s="36"/>
      <x:c r="F79" s="2" t="str">
        <x:f>IF(E79="","",MAX(0,MIN(E79,$E$6-($B$6+SUM($E$15:E78)))))</x:f>
      </x:c>
      <x:c r="G79" s="2" t="str">
        <x:f>IF(E79="","",MAX(0,E79-F79))</x:f>
      </x:c>
      <x:c r="H79" s="62" t="str">
        <x:f>IF(E79="","",ROUND(F79*$E$4+G79*$E$5,2))</x:f>
      </x:c>
      <x:c r="I79" s="64"/>
      <x:c r="J79" s="62" t="str">
        <x:f>IF(E79="","",H79-I79)</x:f>
      </x:c>
      <x:c r="K79" s="2" t="str">
        <x:f>IF(COUNTA(A79:E79)=0,"",IF(OR(COUNTA(A79:E79)&lt;5,NOT(ISNUMBER(A79)),A79&lt;$H$4,A79&gt;$H$5,NOT(ISNUMBER(E79)),E79&lt;=0,I79&lt;0,I79&gt;H79,AND(A78&lt;&gt;"",A79&lt;A78)),"CHECK ROW","Ready for review"))</x:f>
      </x:c>
    </x:row>
    <x:row r="80" ht="23" customHeight="1">
      <x:c r="A80" s="50"/>
      <x:c r="B80" s="36"/>
      <x:c r="C80" s="36"/>
      <x:c r="D80" s="36"/>
      <x:c r="E80" s="36"/>
      <x:c r="F80" s="2" t="str">
        <x:f>IF(E80="","",MAX(0,MIN(E80,$E$6-($B$6+SUM($E$15:E79)))))</x:f>
      </x:c>
      <x:c r="G80" s="2" t="str">
        <x:f>IF(E80="","",MAX(0,E80-F80))</x:f>
      </x:c>
      <x:c r="H80" s="62" t="str">
        <x:f>IF(E80="","",ROUND(F80*$E$4+G80*$E$5,2))</x:f>
      </x:c>
      <x:c r="I80" s="64"/>
      <x:c r="J80" s="62" t="str">
        <x:f>IF(E80="","",H80-I80)</x:f>
      </x:c>
      <x:c r="K80" s="2" t="str">
        <x:f>IF(COUNTA(A80:E80)=0,"",IF(OR(COUNTA(A80:E80)&lt;5,NOT(ISNUMBER(A80)),A80&lt;$H$4,A80&gt;$H$5,NOT(ISNUMBER(E80)),E80&lt;=0,I80&lt;0,I80&gt;H80,AND(A79&lt;&gt;"",A80&lt;A79)),"CHECK ROW","Ready for review"))</x:f>
      </x:c>
    </x:row>
    <x:row r="81" ht="23" customHeight="1">
      <x:c r="A81" s="50"/>
      <x:c r="B81" s="36"/>
      <x:c r="C81" s="36"/>
      <x:c r="D81" s="36"/>
      <x:c r="E81" s="36"/>
      <x:c r="F81" s="2" t="str">
        <x:f>IF(E81="","",MAX(0,MIN(E81,$E$6-($B$6+SUM($E$15:E80)))))</x:f>
      </x:c>
      <x:c r="G81" s="2" t="str">
        <x:f>IF(E81="","",MAX(0,E81-F81))</x:f>
      </x:c>
      <x:c r="H81" s="62" t="str">
        <x:f>IF(E81="","",ROUND(F81*$E$4+G81*$E$5,2))</x:f>
      </x:c>
      <x:c r="I81" s="64"/>
      <x:c r="J81" s="62" t="str">
        <x:f>IF(E81="","",H81-I81)</x:f>
      </x:c>
      <x:c r="K81" s="2" t="str">
        <x:f>IF(COUNTA(A81:E81)=0,"",IF(OR(COUNTA(A81:E81)&lt;5,NOT(ISNUMBER(A81)),A81&lt;$H$4,A81&gt;$H$5,NOT(ISNUMBER(E81)),E81&lt;=0,I81&lt;0,I81&gt;H81,AND(A80&lt;&gt;"",A81&lt;A80)),"CHECK ROW","Ready for review"))</x:f>
      </x:c>
    </x:row>
    <x:row r="82" ht="23" customHeight="1">
      <x:c r="A82" s="50"/>
      <x:c r="B82" s="36"/>
      <x:c r="C82" s="36"/>
      <x:c r="D82" s="36"/>
      <x:c r="E82" s="36"/>
      <x:c r="F82" s="2" t="str">
        <x:f>IF(E82="","",MAX(0,MIN(E82,$E$6-($B$6+SUM($E$15:E81)))))</x:f>
      </x:c>
      <x:c r="G82" s="2" t="str">
        <x:f>IF(E82="","",MAX(0,E82-F82))</x:f>
      </x:c>
      <x:c r="H82" s="62" t="str">
        <x:f>IF(E82="","",ROUND(F82*$E$4+G82*$E$5,2))</x:f>
      </x:c>
      <x:c r="I82" s="64"/>
      <x:c r="J82" s="62" t="str">
        <x:f>IF(E82="","",H82-I82)</x:f>
      </x:c>
      <x:c r="K82" s="2" t="str">
        <x:f>IF(COUNTA(A82:E82)=0,"",IF(OR(COUNTA(A82:E82)&lt;5,NOT(ISNUMBER(A82)),A82&lt;$H$4,A82&gt;$H$5,NOT(ISNUMBER(E82)),E82&lt;=0,I82&lt;0,I82&gt;H82,AND(A81&lt;&gt;"",A82&lt;A81)),"CHECK ROW","Ready for review"))</x:f>
      </x:c>
    </x:row>
    <x:row r="83" ht="23" customHeight="1">
      <x:c r="A83" s="50"/>
      <x:c r="B83" s="36"/>
      <x:c r="C83" s="36"/>
      <x:c r="D83" s="36"/>
      <x:c r="E83" s="36"/>
      <x:c r="F83" s="2" t="str">
        <x:f>IF(E83="","",MAX(0,MIN(E83,$E$6-($B$6+SUM($E$15:E82)))))</x:f>
      </x:c>
      <x:c r="G83" s="2" t="str">
        <x:f>IF(E83="","",MAX(0,E83-F83))</x:f>
      </x:c>
      <x:c r="H83" s="62" t="str">
        <x:f>IF(E83="","",ROUND(F83*$E$4+G83*$E$5,2))</x:f>
      </x:c>
      <x:c r="I83" s="64"/>
      <x:c r="J83" s="62" t="str">
        <x:f>IF(E83="","",H83-I83)</x:f>
      </x:c>
      <x:c r="K83" s="2" t="str">
        <x:f>IF(COUNTA(A83:E83)=0,"",IF(OR(COUNTA(A83:E83)&lt;5,NOT(ISNUMBER(A83)),A83&lt;$H$4,A83&gt;$H$5,NOT(ISNUMBER(E83)),E83&lt;=0,I83&lt;0,I83&gt;H83,AND(A82&lt;&gt;"",A83&lt;A82)),"CHECK ROW","Ready for review"))</x:f>
      </x:c>
    </x:row>
    <x:row r="84" ht="23" customHeight="1">
      <x:c r="A84" s="50"/>
      <x:c r="B84" s="36"/>
      <x:c r="C84" s="36"/>
      <x:c r="D84" s="36"/>
      <x:c r="E84" s="36"/>
      <x:c r="F84" s="2" t="str">
        <x:f>IF(E84="","",MAX(0,MIN(E84,$E$6-($B$6+SUM($E$15:E83)))))</x:f>
      </x:c>
      <x:c r="G84" s="2" t="str">
        <x:f>IF(E84="","",MAX(0,E84-F84))</x:f>
      </x:c>
      <x:c r="H84" s="62" t="str">
        <x:f>IF(E84="","",ROUND(F84*$E$4+G84*$E$5,2))</x:f>
      </x:c>
      <x:c r="I84" s="64"/>
      <x:c r="J84" s="62" t="str">
        <x:f>IF(E84="","",H84-I84)</x:f>
      </x:c>
      <x:c r="K84" s="2" t="str">
        <x:f>IF(COUNTA(A84:E84)=0,"",IF(OR(COUNTA(A84:E84)&lt;5,NOT(ISNUMBER(A84)),A84&lt;$H$4,A84&gt;$H$5,NOT(ISNUMBER(E84)),E84&lt;=0,I84&lt;0,I84&gt;H84,AND(A83&lt;&gt;"",A84&lt;A83)),"CHECK ROW","Ready for review"))</x:f>
      </x:c>
    </x:row>
    <x:row r="85" ht="23" customHeight="1">
      <x:c r="A85" s="50"/>
      <x:c r="B85" s="36"/>
      <x:c r="C85" s="36"/>
      <x:c r="D85" s="36"/>
      <x:c r="E85" s="36"/>
      <x:c r="F85" s="2" t="str">
        <x:f>IF(E85="","",MAX(0,MIN(E85,$E$6-($B$6+SUM($E$15:E84)))))</x:f>
      </x:c>
      <x:c r="G85" s="2" t="str">
        <x:f>IF(E85="","",MAX(0,E85-F85))</x:f>
      </x:c>
      <x:c r="H85" s="62" t="str">
        <x:f>IF(E85="","",ROUND(F85*$E$4+G85*$E$5,2))</x:f>
      </x:c>
      <x:c r="I85" s="64"/>
      <x:c r="J85" s="62" t="str">
        <x:f>IF(E85="","",H85-I85)</x:f>
      </x:c>
      <x:c r="K85" s="2" t="str">
        <x:f>IF(COUNTA(A85:E85)=0,"",IF(OR(COUNTA(A85:E85)&lt;5,NOT(ISNUMBER(A85)),A85&lt;$H$4,A85&gt;$H$5,NOT(ISNUMBER(E85)),E85&lt;=0,I85&lt;0,I85&gt;H85,AND(A84&lt;&gt;"",A85&lt;A84)),"CHECK ROW","Ready for review"))</x:f>
      </x:c>
    </x:row>
    <x:row r="86" ht="23" customHeight="1">
      <x:c r="A86" s="50"/>
      <x:c r="B86" s="36"/>
      <x:c r="C86" s="36"/>
      <x:c r="D86" s="36"/>
      <x:c r="E86" s="36"/>
      <x:c r="F86" s="2" t="str">
        <x:f>IF(E86="","",MAX(0,MIN(E86,$E$6-($B$6+SUM($E$15:E85)))))</x:f>
      </x:c>
      <x:c r="G86" s="2" t="str">
        <x:f>IF(E86="","",MAX(0,E86-F86))</x:f>
      </x:c>
      <x:c r="H86" s="62" t="str">
        <x:f>IF(E86="","",ROUND(F86*$E$4+G86*$E$5,2))</x:f>
      </x:c>
      <x:c r="I86" s="64"/>
      <x:c r="J86" s="62" t="str">
        <x:f>IF(E86="","",H86-I86)</x:f>
      </x:c>
      <x:c r="K86" s="2" t="str">
        <x:f>IF(COUNTA(A86:E86)=0,"",IF(OR(COUNTA(A86:E86)&lt;5,NOT(ISNUMBER(A86)),A86&lt;$H$4,A86&gt;$H$5,NOT(ISNUMBER(E86)),E86&lt;=0,I86&lt;0,I86&gt;H86,AND(A85&lt;&gt;"",A86&lt;A85)),"CHECK ROW","Ready for review"))</x:f>
      </x:c>
    </x:row>
    <x:row r="87" ht="23" customHeight="1">
      <x:c r="A87" s="50"/>
      <x:c r="B87" s="36"/>
      <x:c r="C87" s="36"/>
      <x:c r="D87" s="36"/>
      <x:c r="E87" s="36"/>
      <x:c r="F87" s="2" t="str">
        <x:f>IF(E87="","",MAX(0,MIN(E87,$E$6-($B$6+SUM($E$15:E86)))))</x:f>
      </x:c>
      <x:c r="G87" s="2" t="str">
        <x:f>IF(E87="","",MAX(0,E87-F87))</x:f>
      </x:c>
      <x:c r="H87" s="62" t="str">
        <x:f>IF(E87="","",ROUND(F87*$E$4+G87*$E$5,2))</x:f>
      </x:c>
      <x:c r="I87" s="64"/>
      <x:c r="J87" s="62" t="str">
        <x:f>IF(E87="","",H87-I87)</x:f>
      </x:c>
      <x:c r="K87" s="2" t="str">
        <x:f>IF(COUNTA(A87:E87)=0,"",IF(OR(COUNTA(A87:E87)&lt;5,NOT(ISNUMBER(A87)),A87&lt;$H$4,A87&gt;$H$5,NOT(ISNUMBER(E87)),E87&lt;=0,I87&lt;0,I87&gt;H87,AND(A86&lt;&gt;"",A87&lt;A86)),"CHECK ROW","Ready for review"))</x:f>
      </x:c>
    </x:row>
    <x:row r="88" ht="23" customHeight="1">
      <x:c r="A88" s="50"/>
      <x:c r="B88" s="36"/>
      <x:c r="C88" s="36"/>
      <x:c r="D88" s="36"/>
      <x:c r="E88" s="36"/>
      <x:c r="F88" s="2" t="str">
        <x:f>IF(E88="","",MAX(0,MIN(E88,$E$6-($B$6+SUM($E$15:E87)))))</x:f>
      </x:c>
      <x:c r="G88" s="2" t="str">
        <x:f>IF(E88="","",MAX(0,E88-F88))</x:f>
      </x:c>
      <x:c r="H88" s="62" t="str">
        <x:f>IF(E88="","",ROUND(F88*$E$4+G88*$E$5,2))</x:f>
      </x:c>
      <x:c r="I88" s="64"/>
      <x:c r="J88" s="62" t="str">
        <x:f>IF(E88="","",H88-I88)</x:f>
      </x:c>
      <x:c r="K88" s="2" t="str">
        <x:f>IF(COUNTA(A88:E88)=0,"",IF(OR(COUNTA(A88:E88)&lt;5,NOT(ISNUMBER(A88)),A88&lt;$H$4,A88&gt;$H$5,NOT(ISNUMBER(E88)),E88&lt;=0,I88&lt;0,I88&gt;H88,AND(A87&lt;&gt;"",A88&lt;A87)),"CHECK ROW","Ready for review"))</x:f>
      </x:c>
    </x:row>
    <x:row r="89" ht="23" customHeight="1">
      <x:c r="A89" s="50"/>
      <x:c r="B89" s="36"/>
      <x:c r="C89" s="36"/>
      <x:c r="D89" s="36"/>
      <x:c r="E89" s="36"/>
      <x:c r="F89" s="2" t="str">
        <x:f>IF(E89="","",MAX(0,MIN(E89,$E$6-($B$6+SUM($E$15:E88)))))</x:f>
      </x:c>
      <x:c r="G89" s="2" t="str">
        <x:f>IF(E89="","",MAX(0,E89-F89))</x:f>
      </x:c>
      <x:c r="H89" s="62" t="str">
        <x:f>IF(E89="","",ROUND(F89*$E$4+G89*$E$5,2))</x:f>
      </x:c>
      <x:c r="I89" s="64"/>
      <x:c r="J89" s="62" t="str">
        <x:f>IF(E89="","",H89-I89)</x:f>
      </x:c>
      <x:c r="K89" s="2" t="str">
        <x:f>IF(COUNTA(A89:E89)=0,"",IF(OR(COUNTA(A89:E89)&lt;5,NOT(ISNUMBER(A89)),A89&lt;$H$4,A89&gt;$H$5,NOT(ISNUMBER(E89)),E89&lt;=0,I89&lt;0,I89&gt;H89,AND(A88&lt;&gt;"",A89&lt;A88)),"CHECK ROW","Ready for review"))</x:f>
      </x:c>
    </x:row>
    <x:row r="90" ht="23" customHeight="1">
      <x:c r="A90" s="50"/>
      <x:c r="B90" s="36"/>
      <x:c r="C90" s="36"/>
      <x:c r="D90" s="36"/>
      <x:c r="E90" s="36"/>
      <x:c r="F90" s="2" t="str">
        <x:f>IF(E90="","",MAX(0,MIN(E90,$E$6-($B$6+SUM($E$15:E89)))))</x:f>
      </x:c>
      <x:c r="G90" s="2" t="str">
        <x:f>IF(E90="","",MAX(0,E90-F90))</x:f>
      </x:c>
      <x:c r="H90" s="62" t="str">
        <x:f>IF(E90="","",ROUND(F90*$E$4+G90*$E$5,2))</x:f>
      </x:c>
      <x:c r="I90" s="64"/>
      <x:c r="J90" s="62" t="str">
        <x:f>IF(E90="","",H90-I90)</x:f>
      </x:c>
      <x:c r="K90" s="2" t="str">
        <x:f>IF(COUNTA(A90:E90)=0,"",IF(OR(COUNTA(A90:E90)&lt;5,NOT(ISNUMBER(A90)),A90&lt;$H$4,A90&gt;$H$5,NOT(ISNUMBER(E90)),E90&lt;=0,I90&lt;0,I90&gt;H90,AND(A89&lt;&gt;"",A90&lt;A89)),"CHECK ROW","Ready for review"))</x:f>
      </x:c>
    </x:row>
    <x:row r="91" ht="23" customHeight="1">
      <x:c r="A91" s="50"/>
      <x:c r="B91" s="36"/>
      <x:c r="C91" s="36"/>
      <x:c r="D91" s="36"/>
      <x:c r="E91" s="36"/>
      <x:c r="F91" s="2" t="str">
        <x:f>IF(E91="","",MAX(0,MIN(E91,$E$6-($B$6+SUM($E$15:E90)))))</x:f>
      </x:c>
      <x:c r="G91" s="2" t="str">
        <x:f>IF(E91="","",MAX(0,E91-F91))</x:f>
      </x:c>
      <x:c r="H91" s="62" t="str">
        <x:f>IF(E91="","",ROUND(F91*$E$4+G91*$E$5,2))</x:f>
      </x:c>
      <x:c r="I91" s="64"/>
      <x:c r="J91" s="62" t="str">
        <x:f>IF(E91="","",H91-I91)</x:f>
      </x:c>
      <x:c r="K91" s="2" t="str">
        <x:f>IF(COUNTA(A91:E91)=0,"",IF(OR(COUNTA(A91:E91)&lt;5,NOT(ISNUMBER(A91)),A91&lt;$H$4,A91&gt;$H$5,NOT(ISNUMBER(E91)),E91&lt;=0,I91&lt;0,I91&gt;H91,AND(A90&lt;&gt;"",A91&lt;A90)),"CHECK ROW","Ready for review"))</x:f>
      </x:c>
    </x:row>
    <x:row r="92" ht="23" customHeight="1">
      <x:c r="A92" s="50"/>
      <x:c r="B92" s="36"/>
      <x:c r="C92" s="36"/>
      <x:c r="D92" s="36"/>
      <x:c r="E92" s="36"/>
      <x:c r="F92" s="2" t="str">
        <x:f>IF(E92="","",MAX(0,MIN(E92,$E$6-($B$6+SUM($E$15:E91)))))</x:f>
      </x:c>
      <x:c r="G92" s="2" t="str">
        <x:f>IF(E92="","",MAX(0,E92-F92))</x:f>
      </x:c>
      <x:c r="H92" s="62" t="str">
        <x:f>IF(E92="","",ROUND(F92*$E$4+G92*$E$5,2))</x:f>
      </x:c>
      <x:c r="I92" s="64"/>
      <x:c r="J92" s="62" t="str">
        <x:f>IF(E92="","",H92-I92)</x:f>
      </x:c>
      <x:c r="K92" s="2" t="str">
        <x:f>IF(COUNTA(A92:E92)=0,"",IF(OR(COUNTA(A92:E92)&lt;5,NOT(ISNUMBER(A92)),A92&lt;$H$4,A92&gt;$H$5,NOT(ISNUMBER(E92)),E92&lt;=0,I92&lt;0,I92&gt;H92,AND(A91&lt;&gt;"",A92&lt;A91)),"CHECK ROW","Ready for review"))</x:f>
      </x:c>
    </x:row>
    <x:row r="93" ht="23" customHeight="1">
      <x:c r="A93" s="50"/>
      <x:c r="B93" s="36"/>
      <x:c r="C93" s="36"/>
      <x:c r="D93" s="36"/>
      <x:c r="E93" s="36"/>
      <x:c r="F93" s="2" t="str">
        <x:f>IF(E93="","",MAX(0,MIN(E93,$E$6-($B$6+SUM($E$15:E92)))))</x:f>
      </x:c>
      <x:c r="G93" s="2" t="str">
        <x:f>IF(E93="","",MAX(0,E93-F93))</x:f>
      </x:c>
      <x:c r="H93" s="62" t="str">
        <x:f>IF(E93="","",ROUND(F93*$E$4+G93*$E$5,2))</x:f>
      </x:c>
      <x:c r="I93" s="64"/>
      <x:c r="J93" s="62" t="str">
        <x:f>IF(E93="","",H93-I93)</x:f>
      </x:c>
      <x:c r="K93" s="2" t="str">
        <x:f>IF(COUNTA(A93:E93)=0,"",IF(OR(COUNTA(A93:E93)&lt;5,NOT(ISNUMBER(A93)),A93&lt;$H$4,A93&gt;$H$5,NOT(ISNUMBER(E93)),E93&lt;=0,I93&lt;0,I93&gt;H93,AND(A92&lt;&gt;"",A93&lt;A92)),"CHECK ROW","Ready for review"))</x:f>
      </x:c>
    </x:row>
    <x:row r="94" ht="23" customHeight="1">
      <x:c r="A94" s="50"/>
      <x:c r="B94" s="36"/>
      <x:c r="C94" s="36"/>
      <x:c r="D94" s="36"/>
      <x:c r="E94" s="36"/>
      <x:c r="F94" s="2" t="str">
        <x:f>IF(E94="","",MAX(0,MIN(E94,$E$6-($B$6+SUM($E$15:E93)))))</x:f>
      </x:c>
      <x:c r="G94" s="2" t="str">
        <x:f>IF(E94="","",MAX(0,E94-F94))</x:f>
      </x:c>
      <x:c r="H94" s="62" t="str">
        <x:f>IF(E94="","",ROUND(F94*$E$4+G94*$E$5,2))</x:f>
      </x:c>
      <x:c r="I94" s="64"/>
      <x:c r="J94" s="62" t="str">
        <x:f>IF(E94="","",H94-I94)</x:f>
      </x:c>
      <x:c r="K94" s="2" t="str">
        <x:f>IF(COUNTA(A94:E94)=0,"",IF(OR(COUNTA(A94:E94)&lt;5,NOT(ISNUMBER(A94)),A94&lt;$H$4,A94&gt;$H$5,NOT(ISNUMBER(E94)),E94&lt;=0,I94&lt;0,I94&gt;H94,AND(A93&lt;&gt;"",A94&lt;A93)),"CHECK ROW","Ready for review"))</x:f>
      </x:c>
    </x:row>
    <x:row r="95" ht="23" customHeight="1">
      <x:c r="A95" s="50"/>
      <x:c r="B95" s="36"/>
      <x:c r="C95" s="36"/>
      <x:c r="D95" s="36"/>
      <x:c r="E95" s="36"/>
      <x:c r="F95" s="2" t="str">
        <x:f>IF(E95="","",MAX(0,MIN(E95,$E$6-($B$6+SUM($E$15:E94)))))</x:f>
      </x:c>
      <x:c r="G95" s="2" t="str">
        <x:f>IF(E95="","",MAX(0,E95-F95))</x:f>
      </x:c>
      <x:c r="H95" s="62" t="str">
        <x:f>IF(E95="","",ROUND(F95*$E$4+G95*$E$5,2))</x:f>
      </x:c>
      <x:c r="I95" s="64"/>
      <x:c r="J95" s="62" t="str">
        <x:f>IF(E95="","",H95-I95)</x:f>
      </x:c>
      <x:c r="K95" s="2" t="str">
        <x:f>IF(COUNTA(A95:E95)=0,"",IF(OR(COUNTA(A95:E95)&lt;5,NOT(ISNUMBER(A95)),A95&lt;$H$4,A95&gt;$H$5,NOT(ISNUMBER(E95)),E95&lt;=0,I95&lt;0,I95&gt;H95,AND(A94&lt;&gt;"",A95&lt;A94)),"CHECK ROW","Ready for review"))</x:f>
      </x:c>
    </x:row>
    <x:row r="96" ht="23" customHeight="1">
      <x:c r="A96" s="50"/>
      <x:c r="B96" s="36"/>
      <x:c r="C96" s="36"/>
      <x:c r="D96" s="36"/>
      <x:c r="E96" s="36"/>
      <x:c r="F96" s="2" t="str">
        <x:f>IF(E96="","",MAX(0,MIN(E96,$E$6-($B$6+SUM($E$15:E95)))))</x:f>
      </x:c>
      <x:c r="G96" s="2" t="str">
        <x:f>IF(E96="","",MAX(0,E96-F96))</x:f>
      </x:c>
      <x:c r="H96" s="62" t="str">
        <x:f>IF(E96="","",ROUND(F96*$E$4+G96*$E$5,2))</x:f>
      </x:c>
      <x:c r="I96" s="64"/>
      <x:c r="J96" s="62" t="str">
        <x:f>IF(E96="","",H96-I96)</x:f>
      </x:c>
      <x:c r="K96" s="2" t="str">
        <x:f>IF(COUNTA(A96:E96)=0,"",IF(OR(COUNTA(A96:E96)&lt;5,NOT(ISNUMBER(A96)),A96&lt;$H$4,A96&gt;$H$5,NOT(ISNUMBER(E96)),E96&lt;=0,I96&lt;0,I96&gt;H96,AND(A95&lt;&gt;"",A96&lt;A95)),"CHECK ROW","Ready for review"))</x:f>
      </x:c>
    </x:row>
    <x:row r="97" ht="23" customHeight="1">
      <x:c r="A97" s="50"/>
      <x:c r="B97" s="36"/>
      <x:c r="C97" s="36"/>
      <x:c r="D97" s="36"/>
      <x:c r="E97" s="36"/>
      <x:c r="F97" s="2" t="str">
        <x:f>IF(E97="","",MAX(0,MIN(E97,$E$6-($B$6+SUM($E$15:E96)))))</x:f>
      </x:c>
      <x:c r="G97" s="2" t="str">
        <x:f>IF(E97="","",MAX(0,E97-F97))</x:f>
      </x:c>
      <x:c r="H97" s="62" t="str">
        <x:f>IF(E97="","",ROUND(F97*$E$4+G97*$E$5,2))</x:f>
      </x:c>
      <x:c r="I97" s="64"/>
      <x:c r="J97" s="62" t="str">
        <x:f>IF(E97="","",H97-I97)</x:f>
      </x:c>
      <x:c r="K97" s="2" t="str">
        <x:f>IF(COUNTA(A97:E97)=0,"",IF(OR(COUNTA(A97:E97)&lt;5,NOT(ISNUMBER(A97)),A97&lt;$H$4,A97&gt;$H$5,NOT(ISNUMBER(E97)),E97&lt;=0,I97&lt;0,I97&gt;H97,AND(A96&lt;&gt;"",A97&lt;A96)),"CHECK ROW","Ready for review"))</x:f>
      </x:c>
    </x:row>
    <x:row r="98" ht="23" customHeight="1">
      <x:c r="A98" s="50"/>
      <x:c r="B98" s="36"/>
      <x:c r="C98" s="36"/>
      <x:c r="D98" s="36"/>
      <x:c r="E98" s="36"/>
      <x:c r="F98" s="2" t="str">
        <x:f>IF(E98="","",MAX(0,MIN(E98,$E$6-($B$6+SUM($E$15:E97)))))</x:f>
      </x:c>
      <x:c r="G98" s="2" t="str">
        <x:f>IF(E98="","",MAX(0,E98-F98))</x:f>
      </x:c>
      <x:c r="H98" s="62" t="str">
        <x:f>IF(E98="","",ROUND(F98*$E$4+G98*$E$5,2))</x:f>
      </x:c>
      <x:c r="I98" s="64"/>
      <x:c r="J98" s="62" t="str">
        <x:f>IF(E98="","",H98-I98)</x:f>
      </x:c>
      <x:c r="K98" s="2" t="str">
        <x:f>IF(COUNTA(A98:E98)=0,"",IF(OR(COUNTA(A98:E98)&lt;5,NOT(ISNUMBER(A98)),A98&lt;$H$4,A98&gt;$H$5,NOT(ISNUMBER(E98)),E98&lt;=0,I98&lt;0,I98&gt;H98,AND(A97&lt;&gt;"",A98&lt;A97)),"CHECK ROW","Ready for review"))</x:f>
      </x:c>
    </x:row>
    <x:row r="99" ht="23" customHeight="1">
      <x:c r="A99" s="50"/>
      <x:c r="B99" s="36"/>
      <x:c r="C99" s="36"/>
      <x:c r="D99" s="36"/>
      <x:c r="E99" s="36"/>
      <x:c r="F99" s="2" t="str">
        <x:f>IF(E99="","",MAX(0,MIN(E99,$E$6-($B$6+SUM($E$15:E98)))))</x:f>
      </x:c>
      <x:c r="G99" s="2" t="str">
        <x:f>IF(E99="","",MAX(0,E99-F99))</x:f>
      </x:c>
      <x:c r="H99" s="62" t="str">
        <x:f>IF(E99="","",ROUND(F99*$E$4+G99*$E$5,2))</x:f>
      </x:c>
      <x:c r="I99" s="64"/>
      <x:c r="J99" s="62" t="str">
        <x:f>IF(E99="","",H99-I99)</x:f>
      </x:c>
      <x:c r="K99" s="2" t="str">
        <x:f>IF(COUNTA(A99:E99)=0,"",IF(OR(COUNTA(A99:E99)&lt;5,NOT(ISNUMBER(A99)),A99&lt;$H$4,A99&gt;$H$5,NOT(ISNUMBER(E99)),E99&lt;=0,I99&lt;0,I99&gt;H99,AND(A98&lt;&gt;"",A99&lt;A98)),"CHECK ROW","Ready for review"))</x:f>
      </x:c>
    </x:row>
    <x:row r="100" ht="23" customHeight="1">
      <x:c r="A100" s="50"/>
      <x:c r="B100" s="36"/>
      <x:c r="C100" s="36"/>
      <x:c r="D100" s="36"/>
      <x:c r="E100" s="36"/>
      <x:c r="F100" s="2" t="str">
        <x:f>IF(E100="","",MAX(0,MIN(E100,$E$6-($B$6+SUM($E$15:E99)))))</x:f>
      </x:c>
      <x:c r="G100" s="2" t="str">
        <x:f>IF(E100="","",MAX(0,E100-F100))</x:f>
      </x:c>
      <x:c r="H100" s="62" t="str">
        <x:f>IF(E100="","",ROUND(F100*$E$4+G100*$E$5,2))</x:f>
      </x:c>
      <x:c r="I100" s="64"/>
      <x:c r="J100" s="62" t="str">
        <x:f>IF(E100="","",H100-I100)</x:f>
      </x:c>
      <x:c r="K100" s="2" t="str">
        <x:f>IF(COUNTA(A100:E100)=0,"",IF(OR(COUNTA(A100:E100)&lt;5,NOT(ISNUMBER(A100)),A100&lt;$H$4,A100&gt;$H$5,NOT(ISNUMBER(E100)),E100&lt;=0,I100&lt;0,I100&gt;H100,AND(A99&lt;&gt;"",A100&lt;A99)),"CHECK ROW","Ready for review"))</x:f>
      </x:c>
    </x:row>
    <x:row r="101" ht="23" customHeight="1">
      <x:c r="A101" s="50"/>
      <x:c r="B101" s="36"/>
      <x:c r="C101" s="36"/>
      <x:c r="D101" s="36"/>
      <x:c r="E101" s="36"/>
      <x:c r="F101" s="2" t="str">
        <x:f>IF(E101="","",MAX(0,MIN(E101,$E$6-($B$6+SUM($E$15:E100)))))</x:f>
      </x:c>
      <x:c r="G101" s="2" t="str">
        <x:f>IF(E101="","",MAX(0,E101-F101))</x:f>
      </x:c>
      <x:c r="H101" s="62" t="str">
        <x:f>IF(E101="","",ROUND(F101*$E$4+G101*$E$5,2))</x:f>
      </x:c>
      <x:c r="I101" s="64"/>
      <x:c r="J101" s="62" t="str">
        <x:f>IF(E101="","",H101-I101)</x:f>
      </x:c>
      <x:c r="K101" s="2" t="str">
        <x:f>IF(COUNTA(A101:E101)=0,"",IF(OR(COUNTA(A101:E101)&lt;5,NOT(ISNUMBER(A101)),A101&lt;$H$4,A101&gt;$H$5,NOT(ISNUMBER(E101)),E101&lt;=0,I101&lt;0,I101&gt;H101,AND(A100&lt;&gt;"",A101&lt;A100)),"CHECK ROW","Ready for review"))</x:f>
      </x:c>
    </x:row>
    <x:row r="102" ht="23" customHeight="1">
      <x:c r="A102" s="50"/>
      <x:c r="B102" s="36"/>
      <x:c r="C102" s="36"/>
      <x:c r="D102" s="36"/>
      <x:c r="E102" s="36"/>
      <x:c r="F102" s="2" t="str">
        <x:f>IF(E102="","",MAX(0,MIN(E102,$E$6-($B$6+SUM($E$15:E101)))))</x:f>
      </x:c>
      <x:c r="G102" s="2" t="str">
        <x:f>IF(E102="","",MAX(0,E102-F102))</x:f>
      </x:c>
      <x:c r="H102" s="62" t="str">
        <x:f>IF(E102="","",ROUND(F102*$E$4+G102*$E$5,2))</x:f>
      </x:c>
      <x:c r="I102" s="64"/>
      <x:c r="J102" s="62" t="str">
        <x:f>IF(E102="","",H102-I102)</x:f>
      </x:c>
      <x:c r="K102" s="2" t="str">
        <x:f>IF(COUNTA(A102:E102)=0,"",IF(OR(COUNTA(A102:E102)&lt;5,NOT(ISNUMBER(A102)),A102&lt;$H$4,A102&gt;$H$5,NOT(ISNUMBER(E102)),E102&lt;=0,I102&lt;0,I102&gt;H102,AND(A101&lt;&gt;"",A102&lt;A101)),"CHECK ROW","Ready for review"))</x:f>
      </x:c>
    </x:row>
    <x:row r="103" ht="23" customHeight="1">
      <x:c r="A103" s="50"/>
      <x:c r="B103" s="36"/>
      <x:c r="C103" s="36"/>
      <x:c r="D103" s="36"/>
      <x:c r="E103" s="36"/>
      <x:c r="F103" s="2" t="str">
        <x:f>IF(E103="","",MAX(0,MIN(E103,$E$6-($B$6+SUM($E$15:E102)))))</x:f>
      </x:c>
      <x:c r="G103" s="2" t="str">
        <x:f>IF(E103="","",MAX(0,E103-F103))</x:f>
      </x:c>
      <x:c r="H103" s="62" t="str">
        <x:f>IF(E103="","",ROUND(F103*$E$4+G103*$E$5,2))</x:f>
      </x:c>
      <x:c r="I103" s="64"/>
      <x:c r="J103" s="62" t="str">
        <x:f>IF(E103="","",H103-I103)</x:f>
      </x:c>
      <x:c r="K103" s="2" t="str">
        <x:f>IF(COUNTA(A103:E103)=0,"",IF(OR(COUNTA(A103:E103)&lt;5,NOT(ISNUMBER(A103)),A103&lt;$H$4,A103&gt;$H$5,NOT(ISNUMBER(E103)),E103&lt;=0,I103&lt;0,I103&gt;H103,AND(A102&lt;&gt;"",A103&lt;A102)),"CHECK ROW","Ready for review"))</x:f>
      </x:c>
    </x:row>
    <x:row r="104" ht="23" customHeight="1">
      <x:c r="A104" s="50"/>
      <x:c r="B104" s="36"/>
      <x:c r="C104" s="36"/>
      <x:c r="D104" s="36"/>
      <x:c r="E104" s="36"/>
      <x:c r="F104" s="2" t="str">
        <x:f>IF(E104="","",MAX(0,MIN(E104,$E$6-($B$6+SUM($E$15:E103)))))</x:f>
      </x:c>
      <x:c r="G104" s="2" t="str">
        <x:f>IF(E104="","",MAX(0,E104-F104))</x:f>
      </x:c>
      <x:c r="H104" s="62" t="str">
        <x:f>IF(E104="","",ROUND(F104*$E$4+G104*$E$5,2))</x:f>
      </x:c>
      <x:c r="I104" s="64"/>
      <x:c r="J104" s="62" t="str">
        <x:f>IF(E104="","",H104-I104)</x:f>
      </x:c>
      <x:c r="K104" s="2" t="str">
        <x:f>IF(COUNTA(A104:E104)=0,"",IF(OR(COUNTA(A104:E104)&lt;5,NOT(ISNUMBER(A104)),A104&lt;$H$4,A104&gt;$H$5,NOT(ISNUMBER(E104)),E104&lt;=0,I104&lt;0,I104&gt;H104,AND(A103&lt;&gt;"",A104&lt;A103)),"CHECK ROW","Ready for review"))</x:f>
      </x:c>
    </x:row>
    <x:row r="105" ht="23" customHeight="1">
      <x:c r="A105" s="50"/>
      <x:c r="B105" s="36"/>
      <x:c r="C105" s="36"/>
      <x:c r="D105" s="36"/>
      <x:c r="E105" s="36"/>
      <x:c r="F105" s="2" t="str">
        <x:f>IF(E105="","",MAX(0,MIN(E105,$E$6-($B$6+SUM($E$15:E104)))))</x:f>
      </x:c>
      <x:c r="G105" s="2" t="str">
        <x:f>IF(E105="","",MAX(0,E105-F105))</x:f>
      </x:c>
      <x:c r="H105" s="62" t="str">
        <x:f>IF(E105="","",ROUND(F105*$E$4+G105*$E$5,2))</x:f>
      </x:c>
      <x:c r="I105" s="64"/>
      <x:c r="J105" s="62" t="str">
        <x:f>IF(E105="","",H105-I105)</x:f>
      </x:c>
      <x:c r="K105" s="2" t="str">
        <x:f>IF(COUNTA(A105:E105)=0,"",IF(OR(COUNTA(A105:E105)&lt;5,NOT(ISNUMBER(A105)),A105&lt;$H$4,A105&gt;$H$5,NOT(ISNUMBER(E105)),E105&lt;=0,I105&lt;0,I105&gt;H105,AND(A104&lt;&gt;"",A105&lt;A104)),"CHECK ROW","Ready for review"))</x:f>
      </x:c>
    </x:row>
    <x:row r="106" ht="23" customHeight="1">
      <x:c r="A106" s="50"/>
      <x:c r="B106" s="36"/>
      <x:c r="C106" s="36"/>
      <x:c r="D106" s="36"/>
      <x:c r="E106" s="36"/>
      <x:c r="F106" s="2" t="str">
        <x:f>IF(E106="","",MAX(0,MIN(E106,$E$6-($B$6+SUM($E$15:E105)))))</x:f>
      </x:c>
      <x:c r="G106" s="2" t="str">
        <x:f>IF(E106="","",MAX(0,E106-F106))</x:f>
      </x:c>
      <x:c r="H106" s="62" t="str">
        <x:f>IF(E106="","",ROUND(F106*$E$4+G106*$E$5,2))</x:f>
      </x:c>
      <x:c r="I106" s="64"/>
      <x:c r="J106" s="62" t="str">
        <x:f>IF(E106="","",H106-I106)</x:f>
      </x:c>
      <x:c r="K106" s="2" t="str">
        <x:f>IF(COUNTA(A106:E106)=0,"",IF(OR(COUNTA(A106:E106)&lt;5,NOT(ISNUMBER(A106)),A106&lt;$H$4,A106&gt;$H$5,NOT(ISNUMBER(E106)),E106&lt;=0,I106&lt;0,I106&gt;H106,AND(A105&lt;&gt;"",A106&lt;A105)),"CHECK ROW","Ready for review"))</x:f>
      </x:c>
    </x:row>
    <x:row r="107" ht="23" customHeight="1">
      <x:c r="A107" s="50"/>
      <x:c r="B107" s="36"/>
      <x:c r="C107" s="36"/>
      <x:c r="D107" s="36"/>
      <x:c r="E107" s="36"/>
      <x:c r="F107" s="2" t="str">
        <x:f>IF(E107="","",MAX(0,MIN(E107,$E$6-($B$6+SUM($E$15:E106)))))</x:f>
      </x:c>
      <x:c r="G107" s="2" t="str">
        <x:f>IF(E107="","",MAX(0,E107-F107))</x:f>
      </x:c>
      <x:c r="H107" s="62" t="str">
        <x:f>IF(E107="","",ROUND(F107*$E$4+G107*$E$5,2))</x:f>
      </x:c>
      <x:c r="I107" s="64"/>
      <x:c r="J107" s="62" t="str">
        <x:f>IF(E107="","",H107-I107)</x:f>
      </x:c>
      <x:c r="K107" s="2" t="str">
        <x:f>IF(COUNTA(A107:E107)=0,"",IF(OR(COUNTA(A107:E107)&lt;5,NOT(ISNUMBER(A107)),A107&lt;$H$4,A107&gt;$H$5,NOT(ISNUMBER(E107)),E107&lt;=0,I107&lt;0,I107&gt;H107,AND(A106&lt;&gt;"",A107&lt;A106)),"CHECK ROW","Ready for review"))</x:f>
      </x:c>
    </x:row>
    <x:row r="108" ht="23" customHeight="1">
      <x:c r="A108" s="50"/>
      <x:c r="B108" s="36"/>
      <x:c r="C108" s="36"/>
      <x:c r="D108" s="36"/>
      <x:c r="E108" s="36"/>
      <x:c r="F108" s="2" t="str">
        <x:f>IF(E108="","",MAX(0,MIN(E108,$E$6-($B$6+SUM($E$15:E107)))))</x:f>
      </x:c>
      <x:c r="G108" s="2" t="str">
        <x:f>IF(E108="","",MAX(0,E108-F108))</x:f>
      </x:c>
      <x:c r="H108" s="62" t="str">
        <x:f>IF(E108="","",ROUND(F108*$E$4+G108*$E$5,2))</x:f>
      </x:c>
      <x:c r="I108" s="64"/>
      <x:c r="J108" s="62" t="str">
        <x:f>IF(E108="","",H108-I108)</x:f>
      </x:c>
      <x:c r="K108" s="2" t="str">
        <x:f>IF(COUNTA(A108:E108)=0,"",IF(OR(COUNTA(A108:E108)&lt;5,NOT(ISNUMBER(A108)),A108&lt;$H$4,A108&gt;$H$5,NOT(ISNUMBER(E108)),E108&lt;=0,I108&lt;0,I108&gt;H108,AND(A107&lt;&gt;"",A108&lt;A107)),"CHECK ROW","Ready for review"))</x:f>
      </x:c>
    </x:row>
    <x:row r="109" ht="23" customHeight="1">
      <x:c r="A109" s="50"/>
      <x:c r="B109" s="36"/>
      <x:c r="C109" s="36"/>
      <x:c r="D109" s="36"/>
      <x:c r="E109" s="36"/>
      <x:c r="F109" s="2" t="str">
        <x:f>IF(E109="","",MAX(0,MIN(E109,$E$6-($B$6+SUM($E$15:E108)))))</x:f>
      </x:c>
      <x:c r="G109" s="2" t="str">
        <x:f>IF(E109="","",MAX(0,E109-F109))</x:f>
      </x:c>
      <x:c r="H109" s="62" t="str">
        <x:f>IF(E109="","",ROUND(F109*$E$4+G109*$E$5,2))</x:f>
      </x:c>
      <x:c r="I109" s="64"/>
      <x:c r="J109" s="62" t="str">
        <x:f>IF(E109="","",H109-I109)</x:f>
      </x:c>
      <x:c r="K109" s="2" t="str">
        <x:f>IF(COUNTA(A109:E109)=0,"",IF(OR(COUNTA(A109:E109)&lt;5,NOT(ISNUMBER(A109)),A109&lt;$H$4,A109&gt;$H$5,NOT(ISNUMBER(E109)),E109&lt;=0,I109&lt;0,I109&gt;H109,AND(A108&lt;&gt;"",A109&lt;A108)),"CHECK ROW","Ready for review"))</x:f>
      </x:c>
    </x:row>
    <x:row r="110" ht="23" customHeight="1">
      <x:c r="A110" s="50"/>
      <x:c r="B110" s="36"/>
      <x:c r="C110" s="36"/>
      <x:c r="D110" s="36"/>
      <x:c r="E110" s="36"/>
      <x:c r="F110" s="2" t="str">
        <x:f>IF(E110="","",MAX(0,MIN(E110,$E$6-($B$6+SUM($E$15:E109)))))</x:f>
      </x:c>
      <x:c r="G110" s="2" t="str">
        <x:f>IF(E110="","",MAX(0,E110-F110))</x:f>
      </x:c>
      <x:c r="H110" s="62" t="str">
        <x:f>IF(E110="","",ROUND(F110*$E$4+G110*$E$5,2))</x:f>
      </x:c>
      <x:c r="I110" s="64"/>
      <x:c r="J110" s="62" t="str">
        <x:f>IF(E110="","",H110-I110)</x:f>
      </x:c>
      <x:c r="K110" s="2" t="str">
        <x:f>IF(COUNTA(A110:E110)=0,"",IF(OR(COUNTA(A110:E110)&lt;5,NOT(ISNUMBER(A110)),A110&lt;$H$4,A110&gt;$H$5,NOT(ISNUMBER(E110)),E110&lt;=0,I110&lt;0,I110&gt;H110,AND(A109&lt;&gt;"",A110&lt;A109)),"CHECK ROW","Ready for review"))</x:f>
      </x:c>
    </x:row>
    <x:row r="111" ht="23" customHeight="1">
      <x:c r="A111" s="50"/>
      <x:c r="B111" s="36"/>
      <x:c r="C111" s="36"/>
      <x:c r="D111" s="36"/>
      <x:c r="E111" s="36"/>
      <x:c r="F111" s="2" t="str">
        <x:f>IF(E111="","",MAX(0,MIN(E111,$E$6-($B$6+SUM($E$15:E110)))))</x:f>
      </x:c>
      <x:c r="G111" s="2" t="str">
        <x:f>IF(E111="","",MAX(0,E111-F111))</x:f>
      </x:c>
      <x:c r="H111" s="62" t="str">
        <x:f>IF(E111="","",ROUND(F111*$E$4+G111*$E$5,2))</x:f>
      </x:c>
      <x:c r="I111" s="64"/>
      <x:c r="J111" s="62" t="str">
        <x:f>IF(E111="","",H111-I111)</x:f>
      </x:c>
      <x:c r="K111" s="2" t="str">
        <x:f>IF(COUNTA(A111:E111)=0,"",IF(OR(COUNTA(A111:E111)&lt;5,NOT(ISNUMBER(A111)),A111&lt;$H$4,A111&gt;$H$5,NOT(ISNUMBER(E111)),E111&lt;=0,I111&lt;0,I111&gt;H111,AND(A110&lt;&gt;"",A111&lt;A110)),"CHECK ROW","Ready for review"))</x:f>
      </x:c>
    </x:row>
    <x:row r="112" ht="23" customHeight="1">
      <x:c r="A112" s="50"/>
      <x:c r="B112" s="36"/>
      <x:c r="C112" s="36"/>
      <x:c r="D112" s="36"/>
      <x:c r="E112" s="36"/>
      <x:c r="F112" s="2" t="str">
        <x:f>IF(E112="","",MAX(0,MIN(E112,$E$6-($B$6+SUM($E$15:E111)))))</x:f>
      </x:c>
      <x:c r="G112" s="2" t="str">
        <x:f>IF(E112="","",MAX(0,E112-F112))</x:f>
      </x:c>
      <x:c r="H112" s="62" t="str">
        <x:f>IF(E112="","",ROUND(F112*$E$4+G112*$E$5,2))</x:f>
      </x:c>
      <x:c r="I112" s="64"/>
      <x:c r="J112" s="62" t="str">
        <x:f>IF(E112="","",H112-I112)</x:f>
      </x:c>
      <x:c r="K112" s="2" t="str">
        <x:f>IF(COUNTA(A112:E112)=0,"",IF(OR(COUNTA(A112:E112)&lt;5,NOT(ISNUMBER(A112)),A112&lt;$H$4,A112&gt;$H$5,NOT(ISNUMBER(E112)),E112&lt;=0,I112&lt;0,I112&gt;H112,AND(A111&lt;&gt;"",A112&lt;A111)),"CHECK ROW","Ready for review"))</x:f>
      </x:c>
    </x:row>
    <x:row r="113" ht="23" customHeight="1">
      <x:c r="A113" s="50"/>
      <x:c r="B113" s="36"/>
      <x:c r="C113" s="36"/>
      <x:c r="D113" s="36"/>
      <x:c r="E113" s="36"/>
      <x:c r="F113" s="2" t="str">
        <x:f>IF(E113="","",MAX(0,MIN(E113,$E$6-($B$6+SUM($E$15:E112)))))</x:f>
      </x:c>
      <x:c r="G113" s="2" t="str">
        <x:f>IF(E113="","",MAX(0,E113-F113))</x:f>
      </x:c>
      <x:c r="H113" s="62" t="str">
        <x:f>IF(E113="","",ROUND(F113*$E$4+G113*$E$5,2))</x:f>
      </x:c>
      <x:c r="I113" s="64"/>
      <x:c r="J113" s="62" t="str">
        <x:f>IF(E113="","",H113-I113)</x:f>
      </x:c>
      <x:c r="K113" s="2" t="str">
        <x:f>IF(COUNTA(A113:E113)=0,"",IF(OR(COUNTA(A113:E113)&lt;5,NOT(ISNUMBER(A113)),A113&lt;$H$4,A113&gt;$H$5,NOT(ISNUMBER(E113)),E113&lt;=0,I113&lt;0,I113&gt;H113,AND(A112&lt;&gt;"",A113&lt;A112)),"CHECK ROW","Ready for review"))</x:f>
      </x:c>
    </x:row>
    <x:row r="114" ht="23" customHeight="1">
      <x:c r="A114" s="50"/>
      <x:c r="B114" s="36"/>
      <x:c r="C114" s="36"/>
      <x:c r="D114" s="36"/>
      <x:c r="E114" s="36"/>
      <x:c r="F114" s="2" t="str">
        <x:f>IF(E114="","",MAX(0,MIN(E114,$E$6-($B$6+SUM($E$15:E113)))))</x:f>
      </x:c>
      <x:c r="G114" s="2" t="str">
        <x:f>IF(E114="","",MAX(0,E114-F114))</x:f>
      </x:c>
      <x:c r="H114" s="62" t="str">
        <x:f>IF(E114="","",ROUND(F114*$E$4+G114*$E$5,2))</x:f>
      </x:c>
      <x:c r="I114" s="64"/>
      <x:c r="J114" s="62" t="str">
        <x:f>IF(E114="","",H114-I114)</x:f>
      </x:c>
      <x:c r="K114" s="2" t="str">
        <x:f>IF(COUNTA(A114:E114)=0,"",IF(OR(COUNTA(A114:E114)&lt;5,NOT(ISNUMBER(A114)),A114&lt;$H$4,A114&gt;$H$5,NOT(ISNUMBER(E114)),E114&lt;=0,I114&lt;0,I114&gt;H114,AND(A113&lt;&gt;"",A114&lt;A113)),"CHECK ROW","Ready for review"))</x:f>
      </x:c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</x:row>
  </x:sheetData>
  <x:mergeCells>
    <x:mergeCell ref="A1:K1"/>
    <x:mergeCell ref="A2:K2"/>
    <x:mergeCell ref="A10:K10"/>
    <x:mergeCell ref="D12:K12"/>
  </x:mergeCells>
  <x:conditionalFormatting sqref="K15:K114">
    <x:cfRule type="expression" dxfId="1" priority="1">
      <x:formula>LEFT(K15,5)="CHECK"</x:formula>
    </x:cfRule>
  </x:conditionalFormatting>
  <x:dataValidations count="2">
    <x:dataValidation type="list" sqref="B4">
      <x:formula1>"2025/26,2026/27"</x:formula1>
    </x:dataValidation>
    <x:dataValidation type="list" sqref="B5">
      <x:formula1>"Director / employee,Sole trader"</x:formula1>
    </x:dataValidation>
  </x:dataValidations>
  <x:pageMargins left="0.7" right="0.7" top="0.75" bottom="0.75" header="0.3" footer="0.3"/>
</x:worksheet>
</file>